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л-Л" sheetId="1" r:id="rId1"/>
  </sheets>
  <definedNames/>
  <calcPr fullCalcOnLoad="1"/>
</workbook>
</file>

<file path=xl/sharedStrings.xml><?xml version="1.0" encoding="utf-8"?>
<sst xmlns="http://schemas.openxmlformats.org/spreadsheetml/2006/main" count="135" uniqueCount="32">
  <si>
    <t>перед собственниками дома по адресу:</t>
  </si>
  <si>
    <t>Площадь жилых помещений</t>
  </si>
  <si>
    <t>кв.м</t>
  </si>
  <si>
    <t>Горячее водоснабжение</t>
  </si>
  <si>
    <t>Содержание и ремонт лифтов</t>
  </si>
  <si>
    <t>Вывоз мусора</t>
  </si>
  <si>
    <t>Холодное водоснабжение</t>
  </si>
  <si>
    <t>Электроснабжение</t>
  </si>
  <si>
    <t>Домофон</t>
  </si>
  <si>
    <t>г. Липецк,ул. Бородинская,47А</t>
  </si>
  <si>
    <t>г. Липецк,ул. Бородинская,51</t>
  </si>
  <si>
    <t xml:space="preserve">Отопление </t>
  </si>
  <si>
    <t>Водоотведение (канализация)</t>
  </si>
  <si>
    <t xml:space="preserve">Годовой отчет ООО УК "Глобус-Л"  </t>
  </si>
  <si>
    <t>Антенна</t>
  </si>
  <si>
    <t xml:space="preserve">Содержание и ремонт общедомового имущества </t>
  </si>
  <si>
    <t>г. Липецк,ул. Бородинская,76</t>
  </si>
  <si>
    <t>Израсходовано всего по ЖКУ:</t>
  </si>
  <si>
    <t>(руб.)</t>
  </si>
  <si>
    <t>г. Липецк,ул. Шоссейная,2</t>
  </si>
  <si>
    <t>г. Липецк,ул. Бородинская, 53</t>
  </si>
  <si>
    <t xml:space="preserve">Годовой отчет ООО УК "Глобус-Л" </t>
  </si>
  <si>
    <t>площадь нежилых помещений                                    1424,1   кв.м</t>
  </si>
  <si>
    <t>Всего:</t>
  </si>
  <si>
    <t>Задолженность собственников по ЖКУ на 01.01.2016г.</t>
  </si>
  <si>
    <t>Оплачено собственниками за 2016г.</t>
  </si>
  <si>
    <t>Начислено по ЖКУ за 2016 г.</t>
  </si>
  <si>
    <t>Задолженностьсобственников по ЖКУ на 01.01.2017 г.</t>
  </si>
  <si>
    <t>за 2016 г.</t>
  </si>
  <si>
    <t>г. Липецк,ул. Тамбовская д. 6</t>
  </si>
  <si>
    <t>(10 мес.)</t>
  </si>
  <si>
    <t xml:space="preserve">Отопление, горячее водоснабжение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</si>
</sst>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0000"/>
  </numFmts>
  <fonts count="2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Alignment="1">
      <alignment horizontal="right"/>
    </xf>
    <xf numFmtId="1" fontId="3" fillId="0" borderId="0" xfId="0" applyNumberFormat="1" applyFont="1" applyAlignment="1">
      <alignment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" fontId="3" fillId="0" borderId="10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1" fontId="3" fillId="0" borderId="25" xfId="0" applyNumberFormat="1" applyFont="1" applyBorder="1" applyAlignment="1">
      <alignment/>
    </xf>
    <xf numFmtId="1" fontId="3" fillId="0" borderId="26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" fontId="3" fillId="0" borderId="28" xfId="0" applyNumberFormat="1" applyFont="1" applyBorder="1" applyAlignment="1">
      <alignment/>
    </xf>
    <xf numFmtId="1" fontId="3" fillId="0" borderId="29" xfId="0" applyNumberFormat="1" applyFont="1" applyBorder="1" applyAlignment="1">
      <alignment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1" fontId="3" fillId="0" borderId="33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0" fontId="1" fillId="24" borderId="35" xfId="0" applyFont="1" applyFill="1" applyBorder="1" applyAlignment="1">
      <alignment horizontal="left"/>
    </xf>
    <xf numFmtId="0" fontId="1" fillId="24" borderId="36" xfId="0" applyFont="1" applyFill="1" applyBorder="1" applyAlignment="1">
      <alignment horizontal="left"/>
    </xf>
    <xf numFmtId="0" fontId="1" fillId="24" borderId="37" xfId="0" applyFont="1" applyFill="1" applyBorder="1" applyAlignment="1">
      <alignment horizontal="left"/>
    </xf>
    <xf numFmtId="1" fontId="3" fillId="0" borderId="38" xfId="0" applyNumberFormat="1" applyFont="1" applyBorder="1" applyAlignment="1">
      <alignment/>
    </xf>
    <xf numFmtId="1" fontId="3" fillId="0" borderId="39" xfId="0" applyNumberFormat="1" applyFont="1" applyBorder="1" applyAlignment="1">
      <alignment/>
    </xf>
    <xf numFmtId="1" fontId="3" fillId="24" borderId="20" xfId="0" applyNumberFormat="1" applyFont="1" applyFill="1" applyBorder="1" applyAlignment="1">
      <alignment/>
    </xf>
    <xf numFmtId="1" fontId="3" fillId="24" borderId="21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" fontId="3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1" fontId="3" fillId="24" borderId="40" xfId="0" applyNumberFormat="1" applyFont="1" applyFill="1" applyBorder="1" applyAlignment="1">
      <alignment/>
    </xf>
    <xf numFmtId="1" fontId="3" fillId="24" borderId="41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1" fontId="3" fillId="24" borderId="24" xfId="0" applyNumberFormat="1" applyFont="1" applyFill="1" applyBorder="1" applyAlignment="1">
      <alignment/>
    </xf>
    <xf numFmtId="1" fontId="3" fillId="0" borderId="37" xfId="0" applyNumberFormat="1" applyFont="1" applyBorder="1" applyAlignment="1">
      <alignment/>
    </xf>
    <xf numFmtId="1" fontId="3" fillId="0" borderId="42" xfId="0" applyNumberFormat="1" applyFont="1" applyBorder="1" applyAlignment="1">
      <alignment/>
    </xf>
    <xf numFmtId="1" fontId="3" fillId="24" borderId="43" xfId="0" applyNumberFormat="1" applyFont="1" applyFill="1" applyBorder="1" applyAlignment="1">
      <alignment/>
    </xf>
    <xf numFmtId="1" fontId="3" fillId="24" borderId="44" xfId="0" applyNumberFormat="1" applyFont="1" applyFill="1" applyBorder="1" applyAlignment="1">
      <alignment/>
    </xf>
    <xf numFmtId="1" fontId="3" fillId="0" borderId="19" xfId="0" applyNumberFormat="1" applyFont="1" applyBorder="1" applyAlignment="1">
      <alignment/>
    </xf>
    <xf numFmtId="1" fontId="3" fillId="0" borderId="45" xfId="0" applyNumberFormat="1" applyFont="1" applyBorder="1" applyAlignment="1">
      <alignment/>
    </xf>
    <xf numFmtId="1" fontId="3" fillId="0" borderId="40" xfId="0" applyNumberFormat="1" applyFont="1" applyBorder="1" applyAlignment="1">
      <alignment/>
    </xf>
    <xf numFmtId="1" fontId="3" fillId="0" borderId="41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73"/>
  <sheetViews>
    <sheetView tabSelected="1" zoomScalePageLayoutView="0" workbookViewId="0" topLeftCell="A94">
      <selection activeCell="A131" sqref="A131:C131"/>
    </sheetView>
  </sheetViews>
  <sheetFormatPr defaultColWidth="9.140625" defaultRowHeight="12.75"/>
  <cols>
    <col min="1" max="1" width="43.28125" style="0" customWidth="1"/>
    <col min="2" max="2" width="13.421875" style="0" customWidth="1"/>
    <col min="3" max="3" width="20.00390625" style="0" customWidth="1"/>
    <col min="5" max="5" width="10.28125" style="0" customWidth="1"/>
    <col min="6" max="6" width="10.57421875" style="0" bestFit="1" customWidth="1"/>
    <col min="8" max="8" width="9.57421875" style="0" bestFit="1" customWidth="1"/>
    <col min="9" max="9" width="14.7109375" style="0" bestFit="1" customWidth="1"/>
    <col min="10" max="11" width="9.57421875" style="0" bestFit="1" customWidth="1"/>
  </cols>
  <sheetData>
    <row r="2" spans="1:11" ht="15.75">
      <c r="A2" s="4" t="s">
        <v>13</v>
      </c>
      <c r="B2" s="4" t="s">
        <v>28</v>
      </c>
      <c r="C2" s="5"/>
      <c r="K2" s="8"/>
    </row>
    <row r="3" spans="1:11" ht="15">
      <c r="A3" s="2" t="s">
        <v>0</v>
      </c>
      <c r="B3" s="5" t="s">
        <v>16</v>
      </c>
      <c r="C3" s="5"/>
      <c r="K3" s="8"/>
    </row>
    <row r="4" spans="1:11" ht="14.25">
      <c r="A4" s="1"/>
      <c r="B4" s="1"/>
      <c r="C4" s="6"/>
      <c r="K4" s="8"/>
    </row>
    <row r="5" spans="1:11" ht="15">
      <c r="A5" s="2" t="s">
        <v>1</v>
      </c>
      <c r="B5" s="3">
        <v>5656.8</v>
      </c>
      <c r="C5" s="5" t="s">
        <v>2</v>
      </c>
      <c r="K5" s="8"/>
    </row>
    <row r="6" spans="1:11" ht="12.75">
      <c r="A6" s="56"/>
      <c r="B6" s="56"/>
      <c r="C6" s="56"/>
      <c r="K6" s="8"/>
    </row>
    <row r="7" spans="1:11" ht="13.5" thickBot="1">
      <c r="A7" s="56"/>
      <c r="B7" s="56"/>
      <c r="C7" s="56"/>
      <c r="E7" s="7" t="s">
        <v>18</v>
      </c>
      <c r="K7" s="8"/>
    </row>
    <row r="8" spans="1:9" ht="15.75" thickBot="1">
      <c r="A8" s="27" t="s">
        <v>24</v>
      </c>
      <c r="B8" s="28"/>
      <c r="C8" s="29"/>
      <c r="D8" s="30">
        <v>543108</v>
      </c>
      <c r="E8" s="31"/>
      <c r="I8" s="8"/>
    </row>
    <row r="9" spans="1:9" ht="15.75" thickBot="1">
      <c r="A9" s="58" t="s">
        <v>26</v>
      </c>
      <c r="B9" s="59"/>
      <c r="C9" s="60"/>
      <c r="D9" s="61">
        <v>4057873</v>
      </c>
      <c r="E9" s="62"/>
      <c r="I9" s="8"/>
    </row>
    <row r="10" spans="1:9" ht="15.75" thickBot="1">
      <c r="A10" s="49" t="s">
        <v>25</v>
      </c>
      <c r="B10" s="50"/>
      <c r="C10" s="51"/>
      <c r="D10" s="52">
        <f>4057873-534074</f>
        <v>3523799</v>
      </c>
      <c r="E10" s="53"/>
      <c r="I10" s="9"/>
    </row>
    <row r="11" spans="1:9" ht="15.75" thickBot="1">
      <c r="A11" s="27" t="s">
        <v>17</v>
      </c>
      <c r="B11" s="28"/>
      <c r="C11" s="29"/>
      <c r="D11" s="54">
        <v>4057873</v>
      </c>
      <c r="E11" s="55"/>
      <c r="I11" s="12"/>
    </row>
    <row r="12" spans="1:9" ht="15">
      <c r="A12" s="22" t="s">
        <v>15</v>
      </c>
      <c r="B12" s="23"/>
      <c r="C12" s="24"/>
      <c r="D12" s="25">
        <f>1266670.66-127415-213148.22</f>
        <v>926107.44</v>
      </c>
      <c r="E12" s="26"/>
      <c r="I12" s="8"/>
    </row>
    <row r="13" spans="1:9" ht="15">
      <c r="A13" s="37" t="s">
        <v>5</v>
      </c>
      <c r="B13" s="38"/>
      <c r="C13" s="39"/>
      <c r="D13" s="25">
        <v>127415</v>
      </c>
      <c r="E13" s="26"/>
      <c r="I13" s="8"/>
    </row>
    <row r="14" spans="1:9" ht="15">
      <c r="A14" s="40" t="s">
        <v>4</v>
      </c>
      <c r="B14" s="41"/>
      <c r="C14" s="41"/>
      <c r="D14" s="72">
        <f>3.14*5656.8*12</f>
        <v>213148.22400000005</v>
      </c>
      <c r="E14" s="73"/>
      <c r="I14" s="12"/>
    </row>
    <row r="15" spans="1:9" ht="15">
      <c r="A15" s="44" t="s">
        <v>11</v>
      </c>
      <c r="B15" s="45"/>
      <c r="C15" s="46"/>
      <c r="D15" s="25">
        <v>1476389</v>
      </c>
      <c r="E15" s="26"/>
      <c r="I15" s="12"/>
    </row>
    <row r="16" spans="1:9" ht="15">
      <c r="A16" s="22" t="s">
        <v>3</v>
      </c>
      <c r="B16" s="23"/>
      <c r="C16" s="24"/>
      <c r="D16" s="47">
        <v>736464</v>
      </c>
      <c r="E16" s="48"/>
      <c r="I16" s="8"/>
    </row>
    <row r="17" spans="1:9" ht="15">
      <c r="A17" s="22" t="s">
        <v>6</v>
      </c>
      <c r="B17" s="23"/>
      <c r="C17" s="24"/>
      <c r="D17" s="25">
        <v>177922</v>
      </c>
      <c r="E17" s="26"/>
      <c r="I17" s="8"/>
    </row>
    <row r="18" spans="1:9" ht="15">
      <c r="A18" s="22" t="s">
        <v>12</v>
      </c>
      <c r="B18" s="23"/>
      <c r="C18" s="24"/>
      <c r="D18" s="25">
        <v>228239</v>
      </c>
      <c r="E18" s="26"/>
      <c r="I18" s="12"/>
    </row>
    <row r="19" spans="1:9" ht="15">
      <c r="A19" s="22" t="s">
        <v>7</v>
      </c>
      <c r="B19" s="23"/>
      <c r="C19" s="24"/>
      <c r="D19" s="25">
        <v>172188</v>
      </c>
      <c r="E19" s="26"/>
      <c r="I19" s="8"/>
    </row>
    <row r="20" spans="1:9" ht="15">
      <c r="A20" s="22" t="s">
        <v>14</v>
      </c>
      <c r="B20" s="23"/>
      <c r="C20" s="24"/>
      <c r="D20" s="25">
        <v>0</v>
      </c>
      <c r="E20" s="26"/>
      <c r="I20" s="8"/>
    </row>
    <row r="21" spans="1:9" ht="15.75" thickBot="1">
      <c r="A21" s="32" t="s">
        <v>8</v>
      </c>
      <c r="B21" s="33"/>
      <c r="C21" s="34"/>
      <c r="D21" s="72">
        <v>0</v>
      </c>
      <c r="E21" s="73"/>
      <c r="I21" s="9"/>
    </row>
    <row r="22" spans="1:9" ht="15.75" thickBot="1">
      <c r="A22" s="27" t="s">
        <v>27</v>
      </c>
      <c r="B22" s="28"/>
      <c r="C22" s="29"/>
      <c r="D22" s="30">
        <v>534074</v>
      </c>
      <c r="E22" s="31"/>
      <c r="I22" s="8"/>
    </row>
    <row r="23" spans="4:9" ht="15">
      <c r="D23" s="15"/>
      <c r="E23" s="15"/>
      <c r="I23" s="8"/>
    </row>
    <row r="24" spans="4:9" ht="15">
      <c r="D24" s="15"/>
      <c r="E24" s="15"/>
      <c r="I24" s="8"/>
    </row>
    <row r="25" spans="4:9" ht="15">
      <c r="D25" s="15"/>
      <c r="E25" s="15"/>
      <c r="I25" s="12"/>
    </row>
    <row r="26" spans="1:9" ht="15.75">
      <c r="A26" s="4" t="s">
        <v>13</v>
      </c>
      <c r="B26" s="4" t="s">
        <v>28</v>
      </c>
      <c r="C26" s="5"/>
      <c r="D26" s="15"/>
      <c r="E26" s="15"/>
      <c r="I26" s="8"/>
    </row>
    <row r="27" spans="1:8" ht="15">
      <c r="A27" s="2" t="s">
        <v>0</v>
      </c>
      <c r="B27" s="5" t="s">
        <v>10</v>
      </c>
      <c r="C27" s="5"/>
      <c r="D27" s="15"/>
      <c r="E27" s="15"/>
      <c r="H27" s="8"/>
    </row>
    <row r="28" spans="1:9" ht="15">
      <c r="A28" s="1"/>
      <c r="B28" s="1"/>
      <c r="C28" s="6"/>
      <c r="D28" s="15"/>
      <c r="E28" s="15"/>
      <c r="H28" s="8"/>
      <c r="I28" s="8"/>
    </row>
    <row r="29" spans="1:10" ht="15">
      <c r="A29" s="2" t="s">
        <v>1</v>
      </c>
      <c r="B29" s="3">
        <v>7603.6</v>
      </c>
      <c r="C29" s="5" t="s">
        <v>2</v>
      </c>
      <c r="D29" s="15"/>
      <c r="E29" s="15"/>
      <c r="H29" s="8"/>
      <c r="J29" s="13"/>
    </row>
    <row r="30" spans="1:11" ht="15.75" thickBot="1">
      <c r="A30" s="56"/>
      <c r="B30" s="56"/>
      <c r="C30" s="56"/>
      <c r="D30" s="15"/>
      <c r="E30" s="16" t="s">
        <v>18</v>
      </c>
      <c r="H30" s="8"/>
      <c r="J30" s="8"/>
      <c r="K30" s="8"/>
    </row>
    <row r="31" spans="1:10" ht="15.75" thickBot="1">
      <c r="A31" s="27" t="s">
        <v>24</v>
      </c>
      <c r="B31" s="28"/>
      <c r="C31" s="29"/>
      <c r="D31" s="70">
        <v>1056539</v>
      </c>
      <c r="E31" s="71"/>
      <c r="H31" s="8"/>
      <c r="J31" s="12"/>
    </row>
    <row r="32" spans="1:10" ht="15.75" thickBot="1">
      <c r="A32" s="58" t="s">
        <v>26</v>
      </c>
      <c r="B32" s="59"/>
      <c r="C32" s="60"/>
      <c r="D32" s="61">
        <v>5752759</v>
      </c>
      <c r="E32" s="62"/>
      <c r="H32" s="8"/>
      <c r="J32" s="8"/>
    </row>
    <row r="33" spans="1:10" ht="15.75" thickBot="1">
      <c r="A33" s="49" t="s">
        <v>25</v>
      </c>
      <c r="B33" s="50"/>
      <c r="C33" s="51"/>
      <c r="D33" s="52">
        <f>5752759-590462</f>
        <v>5162297</v>
      </c>
      <c r="E33" s="53"/>
      <c r="H33" s="8"/>
      <c r="I33" s="8"/>
      <c r="J33" s="8"/>
    </row>
    <row r="34" spans="1:10" ht="15.75" thickBot="1">
      <c r="A34" s="27" t="s">
        <v>17</v>
      </c>
      <c r="B34" s="28"/>
      <c r="C34" s="29"/>
      <c r="D34" s="54">
        <v>5752759</v>
      </c>
      <c r="E34" s="55"/>
      <c r="H34" s="8"/>
      <c r="I34" s="8"/>
      <c r="J34" s="8"/>
    </row>
    <row r="35" spans="1:9" ht="15">
      <c r="A35" s="22" t="s">
        <v>15</v>
      </c>
      <c r="B35" s="23"/>
      <c r="C35" s="24"/>
      <c r="D35" s="25">
        <v>1274604</v>
      </c>
      <c r="E35" s="26"/>
      <c r="H35" s="8"/>
      <c r="I35" s="8"/>
    </row>
    <row r="36" spans="1:9" ht="15">
      <c r="A36" s="37" t="s">
        <v>5</v>
      </c>
      <c r="B36" s="38"/>
      <c r="C36" s="39"/>
      <c r="D36" s="25">
        <v>139668</v>
      </c>
      <c r="E36" s="26"/>
      <c r="H36" s="8"/>
      <c r="I36" s="8"/>
    </row>
    <row r="37" spans="1:11" ht="15.75">
      <c r="A37" s="40" t="s">
        <v>4</v>
      </c>
      <c r="B37" s="41"/>
      <c r="C37" s="41"/>
      <c r="D37" s="42">
        <f>3.14*7603.6*12</f>
        <v>286503.64800000004</v>
      </c>
      <c r="E37" s="43"/>
      <c r="H37" s="8"/>
      <c r="I37" s="11"/>
      <c r="K37" s="11"/>
    </row>
    <row r="38" spans="1:9" ht="15.75">
      <c r="A38" s="44" t="s">
        <v>11</v>
      </c>
      <c r="B38" s="45"/>
      <c r="C38" s="46"/>
      <c r="D38" s="47">
        <v>2220305</v>
      </c>
      <c r="E38" s="48"/>
      <c r="H38" s="8"/>
      <c r="I38" s="10"/>
    </row>
    <row r="39" spans="1:9" ht="15">
      <c r="A39" s="22" t="s">
        <v>3</v>
      </c>
      <c r="B39" s="23"/>
      <c r="C39" s="24"/>
      <c r="D39" s="25">
        <v>1079086</v>
      </c>
      <c r="E39" s="26"/>
      <c r="H39" s="8"/>
      <c r="I39" s="8"/>
    </row>
    <row r="40" spans="1:9" ht="15">
      <c r="A40" s="22" t="s">
        <v>6</v>
      </c>
      <c r="B40" s="23"/>
      <c r="C40" s="24"/>
      <c r="D40" s="25">
        <v>224694</v>
      </c>
      <c r="E40" s="26"/>
      <c r="H40" s="8"/>
      <c r="I40" s="8"/>
    </row>
    <row r="41" spans="1:9" ht="15">
      <c r="A41" s="22" t="s">
        <v>12</v>
      </c>
      <c r="B41" s="23"/>
      <c r="C41" s="24"/>
      <c r="D41" s="25">
        <v>294937</v>
      </c>
      <c r="E41" s="26"/>
      <c r="H41" s="8"/>
      <c r="I41" s="8"/>
    </row>
    <row r="42" spans="1:9" ht="15">
      <c r="A42" s="22" t="s">
        <v>7</v>
      </c>
      <c r="B42" s="23"/>
      <c r="C42" s="24"/>
      <c r="D42" s="25">
        <v>232961</v>
      </c>
      <c r="E42" s="26"/>
      <c r="H42" s="8"/>
      <c r="I42" s="8"/>
    </row>
    <row r="43" spans="1:9" ht="15">
      <c r="A43" s="22" t="s">
        <v>14</v>
      </c>
      <c r="B43" s="23"/>
      <c r="C43" s="24"/>
      <c r="D43" s="25">
        <v>0</v>
      </c>
      <c r="E43" s="26"/>
      <c r="I43" s="8"/>
    </row>
    <row r="44" spans="1:9" ht="15.75" thickBot="1">
      <c r="A44" s="32" t="s">
        <v>8</v>
      </c>
      <c r="B44" s="33"/>
      <c r="C44" s="34"/>
      <c r="D44" s="35">
        <f>SUM(D35:E43)</f>
        <v>5752758.648</v>
      </c>
      <c r="E44" s="36"/>
      <c r="I44" s="8"/>
    </row>
    <row r="45" spans="1:10" ht="15.75" thickBot="1">
      <c r="A45" s="27" t="s">
        <v>27</v>
      </c>
      <c r="B45" s="28"/>
      <c r="C45" s="29"/>
      <c r="D45" s="30">
        <v>590462</v>
      </c>
      <c r="E45" s="31"/>
      <c r="I45" s="63"/>
      <c r="J45" s="63"/>
    </row>
    <row r="46" spans="4:9" ht="15">
      <c r="D46" s="15"/>
      <c r="E46" s="15"/>
      <c r="I46" s="8"/>
    </row>
    <row r="47" spans="4:5" ht="15">
      <c r="D47" s="15"/>
      <c r="E47" s="15"/>
    </row>
    <row r="48" spans="1:5" ht="15.75">
      <c r="A48" s="4" t="s">
        <v>13</v>
      </c>
      <c r="B48" s="4" t="s">
        <v>28</v>
      </c>
      <c r="C48" s="5"/>
      <c r="D48" s="15"/>
      <c r="E48" s="15"/>
    </row>
    <row r="49" spans="1:5" ht="15">
      <c r="A49" s="2" t="s">
        <v>0</v>
      </c>
      <c r="B49" s="5" t="s">
        <v>9</v>
      </c>
      <c r="C49" s="5"/>
      <c r="D49" s="15"/>
      <c r="E49" s="15"/>
    </row>
    <row r="50" spans="1:9" ht="15">
      <c r="A50" s="2" t="s">
        <v>23</v>
      </c>
      <c r="B50" s="2">
        <f>8508.7+1424.1</f>
        <v>9932.800000000001</v>
      </c>
      <c r="C50" s="5" t="s">
        <v>2</v>
      </c>
      <c r="D50" s="15"/>
      <c r="E50" s="15"/>
      <c r="I50" s="14"/>
    </row>
    <row r="51" spans="1:9" ht="15">
      <c r="A51" s="2" t="s">
        <v>1</v>
      </c>
      <c r="B51" s="3">
        <v>8508.7</v>
      </c>
      <c r="C51" s="5" t="s">
        <v>2</v>
      </c>
      <c r="D51" s="15"/>
      <c r="E51" s="15"/>
      <c r="I51" s="14"/>
    </row>
    <row r="52" spans="1:9" ht="15.75" thickBot="1">
      <c r="A52" s="56" t="s">
        <v>22</v>
      </c>
      <c r="B52" s="56"/>
      <c r="C52" s="56"/>
      <c r="D52" s="15"/>
      <c r="E52" s="16" t="s">
        <v>18</v>
      </c>
      <c r="I52" s="14"/>
    </row>
    <row r="53" spans="1:9" ht="15.75" thickBot="1">
      <c r="A53" s="27" t="s">
        <v>24</v>
      </c>
      <c r="B53" s="28"/>
      <c r="C53" s="29"/>
      <c r="D53" s="30">
        <v>956733</v>
      </c>
      <c r="E53" s="57"/>
      <c r="I53" s="14"/>
    </row>
    <row r="54" spans="1:9" ht="15.75" thickBot="1">
      <c r="A54" s="58" t="s">
        <v>26</v>
      </c>
      <c r="B54" s="59"/>
      <c r="C54" s="60"/>
      <c r="D54" s="61">
        <v>6347282</v>
      </c>
      <c r="E54" s="62"/>
      <c r="I54" s="14"/>
    </row>
    <row r="55" spans="1:9" ht="15.75" thickBot="1">
      <c r="A55" s="49" t="s">
        <v>25</v>
      </c>
      <c r="B55" s="50"/>
      <c r="C55" s="51"/>
      <c r="D55" s="52">
        <f>6347282-504039</f>
        <v>5843243</v>
      </c>
      <c r="E55" s="53"/>
      <c r="I55" s="14"/>
    </row>
    <row r="56" spans="1:9" ht="15.75" thickBot="1">
      <c r="A56" s="27" t="s">
        <v>17</v>
      </c>
      <c r="B56" s="28"/>
      <c r="C56" s="29"/>
      <c r="D56" s="54">
        <v>6347282</v>
      </c>
      <c r="E56" s="55"/>
      <c r="I56" s="14"/>
    </row>
    <row r="57" spans="1:9" ht="15">
      <c r="A57" s="22" t="s">
        <v>15</v>
      </c>
      <c r="B57" s="23"/>
      <c r="C57" s="24"/>
      <c r="D57" s="25">
        <v>1588377</v>
      </c>
      <c r="E57" s="26"/>
      <c r="I57" s="14"/>
    </row>
    <row r="58" spans="1:9" ht="15">
      <c r="A58" s="37" t="s">
        <v>5</v>
      </c>
      <c r="B58" s="38"/>
      <c r="C58" s="39"/>
      <c r="D58" s="25">
        <v>274619</v>
      </c>
      <c r="E58" s="26"/>
      <c r="I58" s="14"/>
    </row>
    <row r="59" spans="1:9" ht="15">
      <c r="A59" s="40" t="s">
        <v>4</v>
      </c>
      <c r="B59" s="41"/>
      <c r="C59" s="41"/>
      <c r="D59" s="42">
        <f>3.14*9932.8*12</f>
        <v>374267.904</v>
      </c>
      <c r="E59" s="43"/>
      <c r="I59" s="14"/>
    </row>
    <row r="60" spans="1:9" ht="15">
      <c r="A60" s="44" t="s">
        <v>11</v>
      </c>
      <c r="B60" s="45"/>
      <c r="C60" s="46"/>
      <c r="D60" s="47">
        <v>2244746</v>
      </c>
      <c r="E60" s="48"/>
      <c r="I60" s="14"/>
    </row>
    <row r="61" spans="1:9" ht="15">
      <c r="A61" s="22" t="s">
        <v>3</v>
      </c>
      <c r="B61" s="23"/>
      <c r="C61" s="24"/>
      <c r="D61" s="25">
        <v>999422</v>
      </c>
      <c r="E61" s="26"/>
      <c r="I61" s="14"/>
    </row>
    <row r="62" spans="1:9" ht="15">
      <c r="A62" s="22" t="s">
        <v>6</v>
      </c>
      <c r="B62" s="23"/>
      <c r="C62" s="24"/>
      <c r="D62" s="25">
        <v>255846</v>
      </c>
      <c r="E62" s="26"/>
      <c r="I62" s="14"/>
    </row>
    <row r="63" spans="1:9" ht="15">
      <c r="A63" s="22" t="s">
        <v>12</v>
      </c>
      <c r="B63" s="23"/>
      <c r="C63" s="24"/>
      <c r="D63" s="25">
        <v>305915</v>
      </c>
      <c r="E63" s="26"/>
      <c r="I63" s="14"/>
    </row>
    <row r="64" spans="1:9" ht="15">
      <c r="A64" s="22" t="s">
        <v>7</v>
      </c>
      <c r="B64" s="23"/>
      <c r="C64" s="24"/>
      <c r="D64" s="25">
        <v>304089</v>
      </c>
      <c r="E64" s="26"/>
      <c r="I64" s="14"/>
    </row>
    <row r="65" spans="1:9" ht="15">
      <c r="A65" s="22" t="s">
        <v>14</v>
      </c>
      <c r="B65" s="23"/>
      <c r="C65" s="24"/>
      <c r="D65" s="25">
        <v>0</v>
      </c>
      <c r="E65" s="26"/>
      <c r="I65" s="14"/>
    </row>
    <row r="66" spans="1:9" ht="15.75" thickBot="1">
      <c r="A66" s="32" t="s">
        <v>8</v>
      </c>
      <c r="B66" s="33"/>
      <c r="C66" s="34"/>
      <c r="D66" s="35">
        <v>0</v>
      </c>
      <c r="E66" s="36"/>
      <c r="I66" s="14"/>
    </row>
    <row r="67" spans="1:9" ht="15.75" thickBot="1">
      <c r="A67" s="27" t="s">
        <v>27</v>
      </c>
      <c r="B67" s="28"/>
      <c r="C67" s="29"/>
      <c r="D67" s="30">
        <v>504039</v>
      </c>
      <c r="E67" s="31"/>
      <c r="I67" s="14"/>
    </row>
    <row r="68" spans="4:9" ht="15">
      <c r="D68" s="15"/>
      <c r="E68" s="15"/>
      <c r="I68" s="14"/>
    </row>
    <row r="69" spans="4:9" ht="15">
      <c r="D69" s="15"/>
      <c r="E69" s="15"/>
      <c r="I69" s="14"/>
    </row>
    <row r="70" spans="4:5" ht="15">
      <c r="D70" s="15"/>
      <c r="E70" s="15"/>
    </row>
    <row r="71" spans="1:11" ht="15.75">
      <c r="A71" s="4" t="s">
        <v>21</v>
      </c>
      <c r="B71" s="4" t="s">
        <v>28</v>
      </c>
      <c r="C71" s="5"/>
      <c r="D71" s="15"/>
      <c r="E71" s="15"/>
      <c r="J71" s="8"/>
      <c r="K71">
        <f>2823746.71-55704.21-8400</f>
        <v>2759642.5</v>
      </c>
    </row>
    <row r="72" spans="1:10" ht="15">
      <c r="A72" s="2" t="s">
        <v>0</v>
      </c>
      <c r="B72" s="5" t="s">
        <v>19</v>
      </c>
      <c r="C72" s="5"/>
      <c r="D72" s="15"/>
      <c r="E72" s="15"/>
      <c r="J72" s="8"/>
    </row>
    <row r="73" spans="1:10" ht="15">
      <c r="A73" s="1"/>
      <c r="B73" s="1"/>
      <c r="C73" s="6"/>
      <c r="D73" s="15"/>
      <c r="E73" s="15"/>
      <c r="J73" s="8"/>
    </row>
    <row r="74" spans="1:10" ht="15">
      <c r="A74" s="2" t="s">
        <v>1</v>
      </c>
      <c r="B74" s="3">
        <v>5074.2</v>
      </c>
      <c r="C74" s="5" t="s">
        <v>2</v>
      </c>
      <c r="D74" s="15"/>
      <c r="E74" s="15"/>
      <c r="J74" s="8"/>
    </row>
    <row r="75" spans="1:10" ht="15.75" thickBot="1">
      <c r="A75" s="56"/>
      <c r="B75" s="56"/>
      <c r="C75" s="56"/>
      <c r="D75" s="15"/>
      <c r="E75" s="16" t="s">
        <v>18</v>
      </c>
      <c r="J75" s="8"/>
    </row>
    <row r="76" spans="1:10" ht="15.75" thickBot="1">
      <c r="A76" s="27" t="s">
        <v>24</v>
      </c>
      <c r="B76" s="28"/>
      <c r="C76" s="29"/>
      <c r="D76" s="35">
        <v>463126</v>
      </c>
      <c r="E76" s="67"/>
      <c r="F76" s="8"/>
      <c r="J76" s="8"/>
    </row>
    <row r="77" spans="1:6" ht="15.75" thickBot="1">
      <c r="A77" s="58" t="s">
        <v>26</v>
      </c>
      <c r="B77" s="59"/>
      <c r="C77" s="60"/>
      <c r="D77" s="61">
        <v>3984221</v>
      </c>
      <c r="E77" s="65"/>
      <c r="F77" s="8"/>
    </row>
    <row r="78" spans="1:6" ht="15.75" thickBot="1">
      <c r="A78" s="49" t="s">
        <v>25</v>
      </c>
      <c r="B78" s="50"/>
      <c r="C78" s="51"/>
      <c r="D78" s="52">
        <f>3984221-470000</f>
        <v>3514221</v>
      </c>
      <c r="E78" s="66"/>
      <c r="F78" s="8"/>
    </row>
    <row r="79" spans="1:6" ht="15.75" thickBot="1">
      <c r="A79" s="27" t="s">
        <v>17</v>
      </c>
      <c r="B79" s="28"/>
      <c r="C79" s="29"/>
      <c r="D79" s="68">
        <v>3984221</v>
      </c>
      <c r="E79" s="69"/>
      <c r="F79" s="8"/>
    </row>
    <row r="80" spans="1:6" ht="15">
      <c r="A80" s="22" t="s">
        <v>15</v>
      </c>
      <c r="B80" s="23"/>
      <c r="C80" s="24"/>
      <c r="D80" s="17"/>
      <c r="E80" s="18">
        <v>792784</v>
      </c>
      <c r="F80" s="8"/>
    </row>
    <row r="81" spans="1:6" ht="15">
      <c r="A81" s="37" t="s">
        <v>5</v>
      </c>
      <c r="B81" s="38"/>
      <c r="C81" s="39"/>
      <c r="D81" s="19"/>
      <c r="E81" s="20">
        <v>149799</v>
      </c>
      <c r="F81" s="8"/>
    </row>
    <row r="82" spans="1:6" ht="15">
      <c r="A82" s="40" t="s">
        <v>4</v>
      </c>
      <c r="B82" s="41"/>
      <c r="C82" s="41"/>
      <c r="D82" s="17"/>
      <c r="E82" s="18">
        <f>5074.2*3.14*12</f>
        <v>191195.856</v>
      </c>
      <c r="F82" s="8"/>
    </row>
    <row r="83" spans="1:6" ht="15">
      <c r="A83" s="44" t="s">
        <v>11</v>
      </c>
      <c r="B83" s="45"/>
      <c r="C83" s="46"/>
      <c r="D83" s="19"/>
      <c r="E83" s="20">
        <v>1732846</v>
      </c>
      <c r="F83" s="8"/>
    </row>
    <row r="84" spans="1:6" ht="15">
      <c r="A84" s="22" t="s">
        <v>3</v>
      </c>
      <c r="B84" s="23"/>
      <c r="C84" s="24"/>
      <c r="D84" s="17"/>
      <c r="E84" s="18">
        <v>609296</v>
      </c>
      <c r="F84" s="8"/>
    </row>
    <row r="85" spans="1:8" ht="15">
      <c r="A85" s="22" t="s">
        <v>6</v>
      </c>
      <c r="B85" s="23"/>
      <c r="C85" s="24"/>
      <c r="D85" s="19"/>
      <c r="E85" s="20">
        <v>157221</v>
      </c>
      <c r="F85" s="8"/>
      <c r="H85" s="8"/>
    </row>
    <row r="86" spans="1:6" ht="15">
      <c r="A86" s="22" t="s">
        <v>12</v>
      </c>
      <c r="B86" s="23"/>
      <c r="C86" s="24"/>
      <c r="D86" s="17"/>
      <c r="E86" s="18">
        <v>187129</v>
      </c>
      <c r="F86" s="8"/>
    </row>
    <row r="87" spans="1:6" ht="15">
      <c r="A87" s="22" t="s">
        <v>7</v>
      </c>
      <c r="B87" s="23"/>
      <c r="C87" s="24"/>
      <c r="D87" s="19"/>
      <c r="E87" s="20">
        <v>163950</v>
      </c>
      <c r="F87" s="8"/>
    </row>
    <row r="88" spans="1:8" ht="15">
      <c r="A88" s="22" t="s">
        <v>14</v>
      </c>
      <c r="B88" s="23"/>
      <c r="C88" s="24"/>
      <c r="D88" s="17"/>
      <c r="E88" s="18">
        <v>0</v>
      </c>
      <c r="F88" s="8"/>
      <c r="H88" s="8"/>
    </row>
    <row r="89" spans="1:6" ht="15.75" thickBot="1">
      <c r="A89" s="32" t="s">
        <v>8</v>
      </c>
      <c r="B89" s="33"/>
      <c r="C89" s="34"/>
      <c r="D89" s="19"/>
      <c r="E89" s="20">
        <v>0</v>
      </c>
      <c r="F89" s="8"/>
    </row>
    <row r="90" spans="1:6" ht="15.75" thickBot="1">
      <c r="A90" s="27" t="s">
        <v>27</v>
      </c>
      <c r="B90" s="28"/>
      <c r="C90" s="29"/>
      <c r="D90" s="25">
        <v>470000</v>
      </c>
      <c r="E90" s="64"/>
      <c r="F90" s="8"/>
    </row>
    <row r="91" spans="4:5" ht="15">
      <c r="D91" s="15"/>
      <c r="E91" s="15"/>
    </row>
    <row r="92" spans="4:6" ht="15">
      <c r="D92" s="15"/>
      <c r="E92" s="15"/>
      <c r="F92" s="8"/>
    </row>
    <row r="93" spans="1:5" ht="15.75">
      <c r="A93" s="4" t="s">
        <v>13</v>
      </c>
      <c r="B93" s="4" t="s">
        <v>28</v>
      </c>
      <c r="C93" s="5"/>
      <c r="D93" s="15"/>
      <c r="E93" s="15"/>
    </row>
    <row r="94" spans="1:5" ht="15">
      <c r="A94" s="2" t="s">
        <v>0</v>
      </c>
      <c r="B94" s="5" t="s">
        <v>20</v>
      </c>
      <c r="C94" s="5"/>
      <c r="D94" s="15"/>
      <c r="E94" s="15"/>
    </row>
    <row r="95" spans="1:5" ht="15">
      <c r="A95" s="1"/>
      <c r="B95" s="1"/>
      <c r="C95" s="6"/>
      <c r="D95" s="15"/>
      <c r="E95" s="15"/>
    </row>
    <row r="96" spans="1:5" ht="15">
      <c r="A96" s="2" t="s">
        <v>1</v>
      </c>
      <c r="B96" s="3">
        <v>1725.8</v>
      </c>
      <c r="C96" s="5" t="s">
        <v>2</v>
      </c>
      <c r="D96" s="15"/>
      <c r="E96" s="15"/>
    </row>
    <row r="97" spans="1:5" ht="15.75" thickBot="1">
      <c r="A97" s="56"/>
      <c r="B97" s="56"/>
      <c r="C97" s="56"/>
      <c r="D97" s="15"/>
      <c r="E97" s="16" t="s">
        <v>18</v>
      </c>
    </row>
    <row r="98" spans="1:5" ht="15.75" thickBot="1">
      <c r="A98" s="27" t="s">
        <v>24</v>
      </c>
      <c r="B98" s="28"/>
      <c r="C98" s="29"/>
      <c r="D98" s="30">
        <v>5222</v>
      </c>
      <c r="E98" s="57"/>
    </row>
    <row r="99" spans="1:5" ht="15.75" thickBot="1">
      <c r="A99" s="58" t="s">
        <v>26</v>
      </c>
      <c r="B99" s="59"/>
      <c r="C99" s="60"/>
      <c r="D99" s="61">
        <v>388719</v>
      </c>
      <c r="E99" s="62"/>
    </row>
    <row r="100" spans="1:5" ht="15.75" thickBot="1">
      <c r="A100" s="49" t="s">
        <v>25</v>
      </c>
      <c r="B100" s="50"/>
      <c r="C100" s="51"/>
      <c r="D100" s="52">
        <f>388719-120000</f>
        <v>268719</v>
      </c>
      <c r="E100" s="53"/>
    </row>
    <row r="101" spans="1:5" ht="15.75" thickBot="1">
      <c r="A101" s="27" t="s">
        <v>17</v>
      </c>
      <c r="B101" s="28"/>
      <c r="C101" s="29"/>
      <c r="D101" s="54">
        <v>388719</v>
      </c>
      <c r="E101" s="55"/>
    </row>
    <row r="102" spans="1:5" ht="15">
      <c r="A102" s="22" t="s">
        <v>15</v>
      </c>
      <c r="B102" s="23"/>
      <c r="C102" s="24"/>
      <c r="D102" s="25">
        <v>184023</v>
      </c>
      <c r="E102" s="26"/>
    </row>
    <row r="103" spans="1:5" ht="15">
      <c r="A103" s="37" t="s">
        <v>5</v>
      </c>
      <c r="B103" s="38"/>
      <c r="C103" s="39"/>
      <c r="D103" s="25">
        <v>139668</v>
      </c>
      <c r="E103" s="26"/>
    </row>
    <row r="104" spans="1:5" ht="15">
      <c r="A104" s="40" t="s">
        <v>4</v>
      </c>
      <c r="B104" s="41"/>
      <c r="C104" s="41"/>
      <c r="D104" s="42">
        <f>3.14*1725.8*12</f>
        <v>65028.144</v>
      </c>
      <c r="E104" s="43"/>
    </row>
    <row r="105" spans="1:5" ht="15">
      <c r="A105" s="44" t="s">
        <v>11</v>
      </c>
      <c r="B105" s="45"/>
      <c r="C105" s="46"/>
      <c r="D105" s="47">
        <v>0</v>
      </c>
      <c r="E105" s="48"/>
    </row>
    <row r="106" spans="1:5" ht="15">
      <c r="A106" s="22" t="s">
        <v>3</v>
      </c>
      <c r="B106" s="23"/>
      <c r="C106" s="24"/>
      <c r="D106" s="25">
        <v>0</v>
      </c>
      <c r="E106" s="26"/>
    </row>
    <row r="107" spans="1:5" ht="15">
      <c r="A107" s="22" t="s">
        <v>6</v>
      </c>
      <c r="B107" s="23"/>
      <c r="C107" s="24"/>
      <c r="D107" s="25">
        <v>0</v>
      </c>
      <c r="E107" s="26"/>
    </row>
    <row r="108" spans="1:5" ht="15">
      <c r="A108" s="22" t="s">
        <v>12</v>
      </c>
      <c r="B108" s="23"/>
      <c r="C108" s="24"/>
      <c r="D108" s="25">
        <v>0</v>
      </c>
      <c r="E108" s="26"/>
    </row>
    <row r="109" spans="1:5" ht="15">
      <c r="A109" s="22" t="s">
        <v>7</v>
      </c>
      <c r="B109" s="23"/>
      <c r="C109" s="24"/>
      <c r="D109" s="25">
        <v>0</v>
      </c>
      <c r="E109" s="26"/>
    </row>
    <row r="110" spans="1:5" ht="15">
      <c r="A110" s="22" t="s">
        <v>14</v>
      </c>
      <c r="B110" s="23"/>
      <c r="C110" s="24"/>
      <c r="D110" s="25">
        <v>0</v>
      </c>
      <c r="E110" s="26"/>
    </row>
    <row r="111" spans="1:5" ht="15.75" thickBot="1">
      <c r="A111" s="32" t="s">
        <v>8</v>
      </c>
      <c r="B111" s="33"/>
      <c r="C111" s="34"/>
      <c r="D111" s="35">
        <v>0</v>
      </c>
      <c r="E111" s="36"/>
    </row>
    <row r="112" spans="1:5" ht="15.75" thickBot="1">
      <c r="A112" s="27" t="s">
        <v>27</v>
      </c>
      <c r="B112" s="28"/>
      <c r="C112" s="29"/>
      <c r="D112" s="30">
        <v>120000</v>
      </c>
      <c r="E112" s="31"/>
    </row>
    <row r="113" spans="4:5" ht="15">
      <c r="D113" s="15"/>
      <c r="E113" s="15"/>
    </row>
    <row r="114" spans="4:5" ht="15">
      <c r="D114" s="15"/>
      <c r="E114" s="15"/>
    </row>
    <row r="115" spans="1:5" ht="15.75">
      <c r="A115" s="4" t="s">
        <v>13</v>
      </c>
      <c r="B115" s="4" t="s">
        <v>28</v>
      </c>
      <c r="C115" s="5"/>
      <c r="D115" s="15"/>
      <c r="E115" s="15"/>
    </row>
    <row r="116" spans="1:5" ht="15">
      <c r="A116" s="2" t="s">
        <v>0</v>
      </c>
      <c r="B116" s="5" t="s">
        <v>29</v>
      </c>
      <c r="C116" s="5"/>
      <c r="D116" s="15"/>
      <c r="E116" s="15"/>
    </row>
    <row r="117" spans="1:5" ht="15">
      <c r="A117" s="1"/>
      <c r="B117" s="1"/>
      <c r="C117" s="6"/>
      <c r="D117" s="15"/>
      <c r="E117" s="15"/>
    </row>
    <row r="118" spans="1:5" ht="15">
      <c r="A118" s="2" t="s">
        <v>1</v>
      </c>
      <c r="B118" s="3">
        <v>7260.8</v>
      </c>
      <c r="C118" s="5" t="s">
        <v>2</v>
      </c>
      <c r="D118" s="15"/>
      <c r="E118" s="15"/>
    </row>
    <row r="119" spans="1:5" ht="15.75" thickBot="1">
      <c r="A119" s="56" t="s">
        <v>30</v>
      </c>
      <c r="B119" s="56"/>
      <c r="C119" s="56"/>
      <c r="D119" s="15"/>
      <c r="E119" s="16" t="s">
        <v>18</v>
      </c>
    </row>
    <row r="120" spans="1:5" ht="15.75" thickBot="1">
      <c r="A120" s="27" t="s">
        <v>24</v>
      </c>
      <c r="B120" s="28"/>
      <c r="C120" s="29"/>
      <c r="D120" s="30">
        <v>0</v>
      </c>
      <c r="E120" s="57"/>
    </row>
    <row r="121" spans="1:5" ht="15.75" thickBot="1">
      <c r="A121" s="58" t="s">
        <v>26</v>
      </c>
      <c r="B121" s="59"/>
      <c r="C121" s="60"/>
      <c r="D121" s="61">
        <v>2703918</v>
      </c>
      <c r="E121" s="62"/>
    </row>
    <row r="122" spans="1:5" ht="15.75" thickBot="1">
      <c r="A122" s="49" t="s">
        <v>25</v>
      </c>
      <c r="B122" s="50"/>
      <c r="C122" s="51"/>
      <c r="D122" s="52">
        <f>2703918-293115</f>
        <v>2410803</v>
      </c>
      <c r="E122" s="53"/>
    </row>
    <row r="123" spans="1:5" ht="15.75" thickBot="1">
      <c r="A123" s="27" t="s">
        <v>17</v>
      </c>
      <c r="B123" s="28"/>
      <c r="C123" s="29"/>
      <c r="D123" s="54">
        <v>2703918</v>
      </c>
      <c r="E123" s="55"/>
    </row>
    <row r="124" spans="1:5" ht="15">
      <c r="A124" s="22" t="s">
        <v>15</v>
      </c>
      <c r="B124" s="23"/>
      <c r="C124" s="24"/>
      <c r="D124" s="25">
        <f>20.91*7260.8*10</f>
        <v>1518233.28</v>
      </c>
      <c r="E124" s="26"/>
    </row>
    <row r="125" spans="1:5" ht="15">
      <c r="A125" s="37" t="s">
        <v>5</v>
      </c>
      <c r="B125" s="38"/>
      <c r="C125" s="39"/>
      <c r="D125" s="25">
        <v>363854</v>
      </c>
      <c r="E125" s="26"/>
    </row>
    <row r="126" spans="1:5" ht="15">
      <c r="A126" s="40" t="s">
        <v>4</v>
      </c>
      <c r="B126" s="41"/>
      <c r="C126" s="41"/>
      <c r="D126" s="42">
        <v>176143</v>
      </c>
      <c r="E126" s="43"/>
    </row>
    <row r="127" spans="1:5" ht="15">
      <c r="A127" s="44" t="s">
        <v>31</v>
      </c>
      <c r="B127" s="45"/>
      <c r="C127" s="46"/>
      <c r="D127" s="47">
        <v>645688</v>
      </c>
      <c r="E127" s="48"/>
    </row>
    <row r="128" spans="1:5" ht="15">
      <c r="A128" s="22" t="s">
        <v>6</v>
      </c>
      <c r="B128" s="23"/>
      <c r="C128" s="24"/>
      <c r="D128" s="25">
        <v>0</v>
      </c>
      <c r="E128" s="26"/>
    </row>
    <row r="129" spans="1:5" ht="15">
      <c r="A129" s="22" t="s">
        <v>12</v>
      </c>
      <c r="B129" s="23"/>
      <c r="C129" s="24"/>
      <c r="D129" s="25">
        <v>0</v>
      </c>
      <c r="E129" s="26"/>
    </row>
    <row r="130" spans="1:5" ht="15">
      <c r="A130" s="22" t="s">
        <v>7</v>
      </c>
      <c r="B130" s="23"/>
      <c r="C130" s="24"/>
      <c r="D130" s="25">
        <v>0</v>
      </c>
      <c r="E130" s="26"/>
    </row>
    <row r="131" spans="1:5" ht="15">
      <c r="A131" s="22" t="s">
        <v>14</v>
      </c>
      <c r="B131" s="23"/>
      <c r="C131" s="24"/>
      <c r="D131" s="25">
        <v>0</v>
      </c>
      <c r="E131" s="26"/>
    </row>
    <row r="132" spans="1:5" ht="15.75" thickBot="1">
      <c r="A132" s="32" t="s">
        <v>8</v>
      </c>
      <c r="B132" s="33"/>
      <c r="C132" s="34"/>
      <c r="D132" s="35">
        <v>0</v>
      </c>
      <c r="E132" s="36"/>
    </row>
    <row r="133" spans="1:5" ht="15.75" thickBot="1">
      <c r="A133" s="27" t="s">
        <v>27</v>
      </c>
      <c r="B133" s="28"/>
      <c r="C133" s="29"/>
      <c r="D133" s="30">
        <v>293115</v>
      </c>
      <c r="E133" s="31"/>
    </row>
    <row r="134" spans="4:5" ht="15">
      <c r="D134" s="15"/>
      <c r="E134" s="15"/>
    </row>
    <row r="135" spans="4:5" ht="15">
      <c r="D135" s="15"/>
      <c r="E135" s="15"/>
    </row>
    <row r="136" spans="4:5" ht="15">
      <c r="D136" s="15"/>
      <c r="E136" s="15"/>
    </row>
    <row r="137" spans="4:5" ht="15">
      <c r="D137" s="15"/>
      <c r="E137" s="15"/>
    </row>
    <row r="138" spans="4:5" ht="15">
      <c r="D138" s="15"/>
      <c r="E138" s="15"/>
    </row>
    <row r="139" spans="4:5" ht="15">
      <c r="D139" s="15"/>
      <c r="E139" s="15"/>
    </row>
    <row r="140" spans="4:5" ht="15">
      <c r="D140" s="15"/>
      <c r="E140" s="15"/>
    </row>
    <row r="141" spans="4:5" ht="15">
      <c r="D141" s="15"/>
      <c r="E141" s="15"/>
    </row>
    <row r="142" spans="4:5" ht="15">
      <c r="D142" s="15"/>
      <c r="E142" s="15"/>
    </row>
    <row r="143" spans="4:5" ht="15">
      <c r="D143" s="15"/>
      <c r="E143" s="15"/>
    </row>
    <row r="144" spans="4:5" ht="15">
      <c r="D144" s="15"/>
      <c r="E144" s="15"/>
    </row>
    <row r="145" spans="4:5" ht="15">
      <c r="D145" s="15"/>
      <c r="E145" s="15"/>
    </row>
    <row r="146" spans="4:5" ht="15">
      <c r="D146" s="15"/>
      <c r="E146" s="15"/>
    </row>
    <row r="147" spans="4:5" ht="15">
      <c r="D147" s="15"/>
      <c r="E147" s="15"/>
    </row>
    <row r="148" spans="4:5" ht="15">
      <c r="D148" s="15"/>
      <c r="E148" s="15"/>
    </row>
    <row r="149" spans="4:5" ht="15">
      <c r="D149" s="15"/>
      <c r="E149" s="15"/>
    </row>
    <row r="150" spans="4:5" ht="15">
      <c r="D150" s="15"/>
      <c r="E150" s="15"/>
    </row>
    <row r="151" spans="4:5" ht="15">
      <c r="D151" s="15"/>
      <c r="E151" s="15"/>
    </row>
    <row r="152" spans="4:5" ht="15">
      <c r="D152" s="15"/>
      <c r="E152" s="15"/>
    </row>
    <row r="153" spans="4:5" ht="15">
      <c r="D153" s="15"/>
      <c r="E153" s="15"/>
    </row>
    <row r="154" spans="4:5" ht="15">
      <c r="D154" s="15"/>
      <c r="E154" s="15"/>
    </row>
    <row r="155" spans="4:5" ht="15">
      <c r="D155" s="15"/>
      <c r="E155" s="15"/>
    </row>
    <row r="156" spans="4:5" ht="15">
      <c r="D156" s="15"/>
      <c r="E156" s="15"/>
    </row>
    <row r="157" spans="4:5" ht="15">
      <c r="D157" s="15"/>
      <c r="E157" s="15"/>
    </row>
    <row r="158" spans="4:5" ht="15">
      <c r="D158" s="15"/>
      <c r="E158" s="15"/>
    </row>
    <row r="159" spans="4:5" ht="15">
      <c r="D159" s="15"/>
      <c r="E159" s="15"/>
    </row>
    <row r="160" spans="4:5" ht="15">
      <c r="D160" s="15"/>
      <c r="E160" s="15"/>
    </row>
    <row r="161" spans="4:5" ht="15">
      <c r="D161" s="15"/>
      <c r="E161" s="15"/>
    </row>
    <row r="162" spans="4:5" ht="15">
      <c r="D162" s="15"/>
      <c r="E162" s="15"/>
    </row>
    <row r="163" spans="4:5" ht="15">
      <c r="D163" s="15"/>
      <c r="E163" s="15"/>
    </row>
    <row r="164" spans="4:5" ht="15">
      <c r="D164" s="15"/>
      <c r="E164" s="15"/>
    </row>
    <row r="165" spans="4:5" ht="15">
      <c r="D165" s="15"/>
      <c r="E165" s="15"/>
    </row>
    <row r="166" spans="4:5" ht="15">
      <c r="D166" s="15"/>
      <c r="E166" s="15"/>
    </row>
    <row r="167" spans="4:5" ht="15">
      <c r="D167" s="15"/>
      <c r="E167" s="15"/>
    </row>
    <row r="168" spans="4:5" ht="15">
      <c r="D168" s="15"/>
      <c r="E168" s="15"/>
    </row>
    <row r="169" spans="4:5" ht="15">
      <c r="D169" s="15"/>
      <c r="E169" s="15"/>
    </row>
    <row r="170" spans="4:5" ht="15">
      <c r="D170" s="15"/>
      <c r="E170" s="15"/>
    </row>
    <row r="171" spans="4:5" ht="15">
      <c r="D171" s="15"/>
      <c r="E171" s="15"/>
    </row>
    <row r="172" spans="4:5" ht="15">
      <c r="D172" s="15"/>
      <c r="E172" s="15"/>
    </row>
    <row r="173" spans="4:5" ht="15">
      <c r="D173" s="15"/>
      <c r="E173" s="15"/>
    </row>
    <row r="174" spans="4:5" ht="15">
      <c r="D174" s="15"/>
      <c r="E174" s="15"/>
    </row>
    <row r="175" spans="4:5" ht="15">
      <c r="D175" s="15"/>
      <c r="E175" s="15"/>
    </row>
    <row r="176" spans="4:5" ht="15">
      <c r="D176" s="15"/>
      <c r="E176" s="15"/>
    </row>
    <row r="177" spans="4:5" ht="15">
      <c r="D177" s="15"/>
      <c r="E177" s="15"/>
    </row>
    <row r="178" spans="4:5" ht="15">
      <c r="D178" s="15"/>
      <c r="E178" s="15"/>
    </row>
    <row r="179" spans="4:5" ht="15">
      <c r="D179" s="15"/>
      <c r="E179" s="15"/>
    </row>
    <row r="180" spans="4:5" ht="15">
      <c r="D180" s="15"/>
      <c r="E180" s="15"/>
    </row>
    <row r="181" spans="4:5" ht="15">
      <c r="D181" s="15"/>
      <c r="E181" s="15"/>
    </row>
    <row r="182" spans="4:5" ht="15">
      <c r="D182" s="15"/>
      <c r="E182" s="15"/>
    </row>
    <row r="183" spans="4:5" ht="15">
      <c r="D183" s="15"/>
      <c r="E183" s="15"/>
    </row>
    <row r="184" spans="4:5" ht="14.25">
      <c r="D184" s="21"/>
      <c r="E184" s="21"/>
    </row>
    <row r="185" spans="4:5" ht="14.25">
      <c r="D185" s="21"/>
      <c r="E185" s="21"/>
    </row>
    <row r="186" spans="4:5" ht="14.25">
      <c r="D186" s="21"/>
      <c r="E186" s="21"/>
    </row>
    <row r="187" spans="4:5" ht="14.25">
      <c r="D187" s="21"/>
      <c r="E187" s="21"/>
    </row>
    <row r="188" spans="4:5" ht="14.25">
      <c r="D188" s="21"/>
      <c r="E188" s="21"/>
    </row>
    <row r="189" spans="4:5" ht="14.25">
      <c r="D189" s="21"/>
      <c r="E189" s="21"/>
    </row>
    <row r="190" spans="4:5" ht="14.25">
      <c r="D190" s="21"/>
      <c r="E190" s="21"/>
    </row>
    <row r="191" spans="4:5" ht="14.25">
      <c r="D191" s="21"/>
      <c r="E191" s="21"/>
    </row>
    <row r="192" spans="4:5" ht="14.25">
      <c r="D192" s="21"/>
      <c r="E192" s="21"/>
    </row>
    <row r="193" spans="4:5" ht="14.25">
      <c r="D193" s="21"/>
      <c r="E193" s="21"/>
    </row>
    <row r="194" spans="4:5" ht="14.25">
      <c r="D194" s="21"/>
      <c r="E194" s="21"/>
    </row>
    <row r="195" spans="4:5" ht="14.25">
      <c r="D195" s="21"/>
      <c r="E195" s="21"/>
    </row>
    <row r="196" spans="4:5" ht="14.25">
      <c r="D196" s="21"/>
      <c r="E196" s="21"/>
    </row>
    <row r="197" spans="4:5" ht="14.25">
      <c r="D197" s="21"/>
      <c r="E197" s="21"/>
    </row>
    <row r="198" spans="4:5" ht="14.25">
      <c r="D198" s="21"/>
      <c r="E198" s="21"/>
    </row>
    <row r="199" spans="4:5" ht="14.25">
      <c r="D199" s="21"/>
      <c r="E199" s="21"/>
    </row>
    <row r="200" spans="4:5" ht="14.25">
      <c r="D200" s="21"/>
      <c r="E200" s="21"/>
    </row>
    <row r="201" spans="4:5" ht="14.25">
      <c r="D201" s="21"/>
      <c r="E201" s="21"/>
    </row>
    <row r="202" spans="4:5" ht="14.25">
      <c r="D202" s="21"/>
      <c r="E202" s="21"/>
    </row>
    <row r="203" spans="4:5" ht="14.25">
      <c r="D203" s="21"/>
      <c r="E203" s="21"/>
    </row>
    <row r="204" spans="4:5" ht="14.25">
      <c r="D204" s="21"/>
      <c r="E204" s="21"/>
    </row>
    <row r="205" spans="4:5" ht="14.25">
      <c r="D205" s="21"/>
      <c r="E205" s="21"/>
    </row>
    <row r="206" spans="4:5" ht="14.25">
      <c r="D206" s="21"/>
      <c r="E206" s="21"/>
    </row>
    <row r="207" spans="4:5" ht="14.25">
      <c r="D207" s="21"/>
      <c r="E207" s="21"/>
    </row>
    <row r="208" spans="4:5" ht="14.25">
      <c r="D208" s="21"/>
      <c r="E208" s="21"/>
    </row>
    <row r="209" spans="4:5" ht="14.25">
      <c r="D209" s="21"/>
      <c r="E209" s="21"/>
    </row>
    <row r="210" spans="4:5" ht="14.25">
      <c r="D210" s="21"/>
      <c r="E210" s="21"/>
    </row>
    <row r="211" spans="4:5" ht="14.25">
      <c r="D211" s="21"/>
      <c r="E211" s="21"/>
    </row>
    <row r="212" spans="4:5" ht="14.25">
      <c r="D212" s="21"/>
      <c r="E212" s="21"/>
    </row>
    <row r="213" spans="4:5" ht="14.25">
      <c r="D213" s="21"/>
      <c r="E213" s="21"/>
    </row>
    <row r="214" spans="4:5" ht="14.25">
      <c r="D214" s="21"/>
      <c r="E214" s="21"/>
    </row>
    <row r="215" spans="4:5" ht="14.25">
      <c r="D215" s="21"/>
      <c r="E215" s="21"/>
    </row>
    <row r="216" spans="4:5" ht="14.25">
      <c r="D216" s="21"/>
      <c r="E216" s="21"/>
    </row>
    <row r="217" spans="4:5" ht="14.25">
      <c r="D217" s="21"/>
      <c r="E217" s="21"/>
    </row>
    <row r="218" spans="4:5" ht="14.25">
      <c r="D218" s="21"/>
      <c r="E218" s="21"/>
    </row>
    <row r="219" spans="4:5" ht="14.25">
      <c r="D219" s="21"/>
      <c r="E219" s="21"/>
    </row>
    <row r="220" spans="4:5" ht="14.25">
      <c r="D220" s="21"/>
      <c r="E220" s="21"/>
    </row>
    <row r="221" spans="4:5" ht="14.25">
      <c r="D221" s="21"/>
      <c r="E221" s="21"/>
    </row>
    <row r="222" spans="4:5" ht="14.25">
      <c r="D222" s="21"/>
      <c r="E222" s="21"/>
    </row>
    <row r="223" spans="4:5" ht="14.25">
      <c r="D223" s="21"/>
      <c r="E223" s="21"/>
    </row>
    <row r="224" spans="4:5" ht="14.25">
      <c r="D224" s="21"/>
      <c r="E224" s="21"/>
    </row>
    <row r="225" spans="4:5" ht="14.25">
      <c r="D225" s="21"/>
      <c r="E225" s="21"/>
    </row>
    <row r="226" spans="4:5" ht="14.25">
      <c r="D226" s="21"/>
      <c r="E226" s="21"/>
    </row>
    <row r="227" spans="4:5" ht="14.25">
      <c r="D227" s="21"/>
      <c r="E227" s="21"/>
    </row>
    <row r="228" spans="4:5" ht="14.25">
      <c r="D228" s="21"/>
      <c r="E228" s="21"/>
    </row>
    <row r="229" spans="4:5" ht="14.25">
      <c r="D229" s="21"/>
      <c r="E229" s="21"/>
    </row>
    <row r="230" spans="4:5" ht="14.25">
      <c r="D230" s="21"/>
      <c r="E230" s="21"/>
    </row>
    <row r="231" spans="4:5" ht="14.25">
      <c r="D231" s="21"/>
      <c r="E231" s="21"/>
    </row>
    <row r="232" spans="4:5" ht="14.25">
      <c r="D232" s="21"/>
      <c r="E232" s="21"/>
    </row>
    <row r="233" spans="4:5" ht="14.25">
      <c r="D233" s="21"/>
      <c r="E233" s="21"/>
    </row>
    <row r="234" spans="4:5" ht="14.25">
      <c r="D234" s="21"/>
      <c r="E234" s="21"/>
    </row>
    <row r="235" spans="4:5" ht="14.25">
      <c r="D235" s="21"/>
      <c r="E235" s="21"/>
    </row>
    <row r="236" spans="4:5" ht="14.25">
      <c r="D236" s="21"/>
      <c r="E236" s="21"/>
    </row>
    <row r="237" spans="4:5" ht="14.25">
      <c r="D237" s="21"/>
      <c r="E237" s="21"/>
    </row>
    <row r="238" spans="4:5" ht="14.25">
      <c r="D238" s="21"/>
      <c r="E238" s="21"/>
    </row>
    <row r="239" spans="4:5" ht="14.25">
      <c r="D239" s="21"/>
      <c r="E239" s="21"/>
    </row>
    <row r="240" spans="4:5" ht="14.25">
      <c r="D240" s="21"/>
      <c r="E240" s="21"/>
    </row>
    <row r="241" spans="4:5" ht="14.25">
      <c r="D241" s="21"/>
      <c r="E241" s="21"/>
    </row>
    <row r="242" spans="4:5" ht="14.25">
      <c r="D242" s="21"/>
      <c r="E242" s="21"/>
    </row>
    <row r="243" spans="4:5" ht="14.25">
      <c r="D243" s="21"/>
      <c r="E243" s="21"/>
    </row>
    <row r="244" spans="4:5" ht="14.25">
      <c r="D244" s="21"/>
      <c r="E244" s="21"/>
    </row>
    <row r="245" spans="4:5" ht="14.25">
      <c r="D245" s="21"/>
      <c r="E245" s="21"/>
    </row>
    <row r="246" spans="4:5" ht="14.25">
      <c r="D246" s="21"/>
      <c r="E246" s="21"/>
    </row>
    <row r="247" spans="4:5" ht="14.25">
      <c r="D247" s="21"/>
      <c r="E247" s="21"/>
    </row>
    <row r="248" spans="4:5" ht="14.25">
      <c r="D248" s="21"/>
      <c r="E248" s="21"/>
    </row>
    <row r="249" spans="4:5" ht="14.25">
      <c r="D249" s="21"/>
      <c r="E249" s="21"/>
    </row>
    <row r="250" spans="4:5" ht="14.25">
      <c r="D250" s="21"/>
      <c r="E250" s="21"/>
    </row>
    <row r="251" spans="4:5" ht="14.25">
      <c r="D251" s="21"/>
      <c r="E251" s="21"/>
    </row>
    <row r="252" spans="4:5" ht="14.25">
      <c r="D252" s="21"/>
      <c r="E252" s="21"/>
    </row>
    <row r="253" spans="4:5" ht="14.25">
      <c r="D253" s="21"/>
      <c r="E253" s="21"/>
    </row>
    <row r="254" spans="4:5" ht="14.25">
      <c r="D254" s="21"/>
      <c r="E254" s="21"/>
    </row>
    <row r="255" spans="4:5" ht="14.25">
      <c r="D255" s="21"/>
      <c r="E255" s="21"/>
    </row>
    <row r="256" spans="4:5" ht="14.25">
      <c r="D256" s="21"/>
      <c r="E256" s="21"/>
    </row>
    <row r="257" spans="4:5" ht="14.25">
      <c r="D257" s="21"/>
      <c r="E257" s="21"/>
    </row>
    <row r="258" spans="4:5" ht="14.25">
      <c r="D258" s="21"/>
      <c r="E258" s="21"/>
    </row>
    <row r="259" spans="4:5" ht="14.25">
      <c r="D259" s="21"/>
      <c r="E259" s="21"/>
    </row>
    <row r="260" spans="4:5" ht="14.25">
      <c r="D260" s="21"/>
      <c r="E260" s="21"/>
    </row>
    <row r="261" spans="4:5" ht="14.25">
      <c r="D261" s="21"/>
      <c r="E261" s="21"/>
    </row>
    <row r="262" spans="4:5" ht="14.25">
      <c r="D262" s="21"/>
      <c r="E262" s="21"/>
    </row>
    <row r="263" spans="4:5" ht="14.25">
      <c r="D263" s="21"/>
      <c r="E263" s="21"/>
    </row>
    <row r="264" spans="4:5" ht="14.25">
      <c r="D264" s="21"/>
      <c r="E264" s="21"/>
    </row>
    <row r="265" spans="4:5" ht="14.25">
      <c r="D265" s="21"/>
      <c r="E265" s="21"/>
    </row>
    <row r="266" spans="4:5" ht="14.25">
      <c r="D266" s="21"/>
      <c r="E266" s="21"/>
    </row>
    <row r="267" spans="4:5" ht="14.25">
      <c r="D267" s="21"/>
      <c r="E267" s="21"/>
    </row>
    <row r="268" spans="4:5" ht="14.25">
      <c r="D268" s="21"/>
      <c r="E268" s="21"/>
    </row>
    <row r="269" spans="4:5" ht="14.25">
      <c r="D269" s="21"/>
      <c r="E269" s="21"/>
    </row>
    <row r="270" spans="4:5" ht="14.25">
      <c r="D270" s="21"/>
      <c r="E270" s="21"/>
    </row>
    <row r="271" spans="4:5" ht="14.25">
      <c r="D271" s="21"/>
      <c r="E271" s="21"/>
    </row>
    <row r="272" spans="4:5" ht="14.25">
      <c r="D272" s="21"/>
      <c r="E272" s="21"/>
    </row>
    <row r="273" spans="4:5" ht="14.25">
      <c r="D273" s="21"/>
      <c r="E273" s="21"/>
    </row>
    <row r="274" spans="4:5" ht="14.25">
      <c r="D274" s="21"/>
      <c r="E274" s="21"/>
    </row>
    <row r="275" spans="4:5" ht="14.25">
      <c r="D275" s="21"/>
      <c r="E275" s="21"/>
    </row>
    <row r="276" spans="4:5" ht="14.25">
      <c r="D276" s="21"/>
      <c r="E276" s="21"/>
    </row>
    <row r="277" spans="4:5" ht="14.25">
      <c r="D277" s="21"/>
      <c r="E277" s="21"/>
    </row>
    <row r="278" spans="4:5" ht="14.25">
      <c r="D278" s="21"/>
      <c r="E278" s="21"/>
    </row>
    <row r="279" spans="4:5" ht="14.25">
      <c r="D279" s="21"/>
      <c r="E279" s="21"/>
    </row>
    <row r="280" spans="4:5" ht="14.25">
      <c r="D280" s="21"/>
      <c r="E280" s="21"/>
    </row>
    <row r="281" spans="4:5" ht="14.25">
      <c r="D281" s="21"/>
      <c r="E281" s="21"/>
    </row>
    <row r="282" spans="4:5" ht="14.25">
      <c r="D282" s="21"/>
      <c r="E282" s="21"/>
    </row>
    <row r="283" spans="4:5" ht="14.25">
      <c r="D283" s="21"/>
      <c r="E283" s="21"/>
    </row>
    <row r="284" spans="4:5" ht="14.25">
      <c r="D284" s="21"/>
      <c r="E284" s="21"/>
    </row>
    <row r="285" spans="4:5" ht="14.25">
      <c r="D285" s="21"/>
      <c r="E285" s="21"/>
    </row>
    <row r="286" spans="4:5" ht="14.25">
      <c r="D286" s="21"/>
      <c r="E286" s="21"/>
    </row>
    <row r="287" spans="4:5" ht="14.25">
      <c r="D287" s="21"/>
      <c r="E287" s="21"/>
    </row>
    <row r="288" spans="4:5" ht="14.25">
      <c r="D288" s="21"/>
      <c r="E288" s="21"/>
    </row>
    <row r="289" spans="4:5" ht="14.25">
      <c r="D289" s="21"/>
      <c r="E289" s="21"/>
    </row>
    <row r="290" spans="4:5" ht="14.25">
      <c r="D290" s="21"/>
      <c r="E290" s="21"/>
    </row>
    <row r="291" spans="4:5" ht="14.25">
      <c r="D291" s="21"/>
      <c r="E291" s="21"/>
    </row>
    <row r="292" spans="4:5" ht="14.25">
      <c r="D292" s="21"/>
      <c r="E292" s="21"/>
    </row>
    <row r="293" spans="4:5" ht="14.25">
      <c r="D293" s="21"/>
      <c r="E293" s="21"/>
    </row>
    <row r="294" spans="4:5" ht="14.25">
      <c r="D294" s="21"/>
      <c r="E294" s="21"/>
    </row>
    <row r="295" spans="4:5" ht="14.25">
      <c r="D295" s="21"/>
      <c r="E295" s="21"/>
    </row>
    <row r="296" spans="4:5" ht="14.25">
      <c r="D296" s="21"/>
      <c r="E296" s="21"/>
    </row>
    <row r="297" spans="4:5" ht="14.25">
      <c r="D297" s="21"/>
      <c r="E297" s="21"/>
    </row>
    <row r="298" spans="4:5" ht="14.25">
      <c r="D298" s="21"/>
      <c r="E298" s="21"/>
    </row>
    <row r="299" spans="4:5" ht="14.25">
      <c r="D299" s="21"/>
      <c r="E299" s="21"/>
    </row>
    <row r="300" spans="4:5" ht="14.25">
      <c r="D300" s="21"/>
      <c r="E300" s="21"/>
    </row>
    <row r="301" spans="4:5" ht="14.25">
      <c r="D301" s="21"/>
      <c r="E301" s="21"/>
    </row>
    <row r="302" spans="4:5" ht="14.25">
      <c r="D302" s="21"/>
      <c r="E302" s="21"/>
    </row>
    <row r="303" spans="4:5" ht="14.25">
      <c r="D303" s="21"/>
      <c r="E303" s="21"/>
    </row>
    <row r="304" spans="4:5" ht="14.25">
      <c r="D304" s="21"/>
      <c r="E304" s="21"/>
    </row>
    <row r="305" spans="4:5" ht="14.25">
      <c r="D305" s="1"/>
      <c r="E305" s="1"/>
    </row>
    <row r="306" spans="4:5" ht="14.25">
      <c r="D306" s="1"/>
      <c r="E306" s="1"/>
    </row>
    <row r="307" spans="4:5" ht="14.25">
      <c r="D307" s="1"/>
      <c r="E307" s="1"/>
    </row>
    <row r="308" spans="4:5" ht="14.25">
      <c r="D308" s="1"/>
      <c r="E308" s="1"/>
    </row>
    <row r="309" spans="4:5" ht="14.25">
      <c r="D309" s="1"/>
      <c r="E309" s="1"/>
    </row>
    <row r="310" spans="4:5" ht="14.25">
      <c r="D310" s="1"/>
      <c r="E310" s="1"/>
    </row>
    <row r="311" spans="4:5" ht="14.25">
      <c r="D311" s="1"/>
      <c r="E311" s="1"/>
    </row>
    <row r="312" spans="4:5" ht="14.25">
      <c r="D312" s="1"/>
      <c r="E312" s="1"/>
    </row>
    <row r="313" spans="4:5" ht="14.25">
      <c r="D313" s="1"/>
      <c r="E313" s="1"/>
    </row>
    <row r="314" spans="4:5" ht="14.25">
      <c r="D314" s="1"/>
      <c r="E314" s="1"/>
    </row>
    <row r="315" spans="4:5" ht="14.25">
      <c r="D315" s="1"/>
      <c r="E315" s="1"/>
    </row>
    <row r="316" spans="4:5" ht="14.25">
      <c r="D316" s="1"/>
      <c r="E316" s="1"/>
    </row>
    <row r="317" spans="4:5" ht="14.25">
      <c r="D317" s="1"/>
      <c r="E317" s="1"/>
    </row>
    <row r="318" spans="4:5" ht="14.25">
      <c r="D318" s="1"/>
      <c r="E318" s="1"/>
    </row>
    <row r="319" spans="4:5" ht="14.25">
      <c r="D319" s="1"/>
      <c r="E319" s="1"/>
    </row>
    <row r="320" spans="4:5" ht="14.25">
      <c r="D320" s="1"/>
      <c r="E320" s="1"/>
    </row>
    <row r="321" spans="4:5" ht="14.25">
      <c r="D321" s="1"/>
      <c r="E321" s="1"/>
    </row>
    <row r="322" spans="4:5" ht="14.25">
      <c r="D322" s="1"/>
      <c r="E322" s="1"/>
    </row>
    <row r="323" spans="4:5" ht="14.25">
      <c r="D323" s="1"/>
      <c r="E323" s="1"/>
    </row>
    <row r="324" spans="4:5" ht="14.25">
      <c r="D324" s="1"/>
      <c r="E324" s="1"/>
    </row>
    <row r="325" spans="4:5" ht="14.25">
      <c r="D325" s="1"/>
      <c r="E325" s="1"/>
    </row>
    <row r="326" spans="4:5" ht="14.25">
      <c r="D326" s="1"/>
      <c r="E326" s="1"/>
    </row>
    <row r="327" spans="4:5" ht="14.25">
      <c r="D327" s="1"/>
      <c r="E327" s="1"/>
    </row>
    <row r="328" spans="4:5" ht="14.25">
      <c r="D328" s="1"/>
      <c r="E328" s="1"/>
    </row>
    <row r="329" spans="4:5" ht="14.25">
      <c r="D329" s="1"/>
      <c r="E329" s="1"/>
    </row>
    <row r="330" spans="4:5" ht="14.25">
      <c r="D330" s="1"/>
      <c r="E330" s="1"/>
    </row>
    <row r="331" spans="4:5" ht="14.25">
      <c r="D331" s="1"/>
      <c r="E331" s="1"/>
    </row>
    <row r="332" spans="4:5" ht="14.25">
      <c r="D332" s="1"/>
      <c r="E332" s="1"/>
    </row>
    <row r="333" spans="4:5" ht="14.25">
      <c r="D333" s="1"/>
      <c r="E333" s="1"/>
    </row>
    <row r="334" spans="4:5" ht="14.25">
      <c r="D334" s="1"/>
      <c r="E334" s="1"/>
    </row>
    <row r="335" spans="4:5" ht="14.25">
      <c r="D335" s="1"/>
      <c r="E335" s="1"/>
    </row>
    <row r="336" spans="4:5" ht="14.25">
      <c r="D336" s="1"/>
      <c r="E336" s="1"/>
    </row>
    <row r="337" spans="4:5" ht="14.25">
      <c r="D337" s="1"/>
      <c r="E337" s="1"/>
    </row>
    <row r="338" spans="4:5" ht="14.25">
      <c r="D338" s="1"/>
      <c r="E338" s="1"/>
    </row>
    <row r="339" spans="4:5" ht="14.25">
      <c r="D339" s="1"/>
      <c r="E339" s="1"/>
    </row>
    <row r="340" spans="4:5" ht="14.25">
      <c r="D340" s="1"/>
      <c r="E340" s="1"/>
    </row>
    <row r="341" spans="4:5" ht="14.25">
      <c r="D341" s="1"/>
      <c r="E341" s="1"/>
    </row>
    <row r="342" spans="4:5" ht="14.25">
      <c r="D342" s="1"/>
      <c r="E342" s="1"/>
    </row>
    <row r="343" spans="4:5" ht="14.25">
      <c r="D343" s="1"/>
      <c r="E343" s="1"/>
    </row>
    <row r="344" spans="4:5" ht="14.25">
      <c r="D344" s="1"/>
      <c r="E344" s="1"/>
    </row>
    <row r="345" spans="4:5" ht="14.25">
      <c r="D345" s="1"/>
      <c r="E345" s="1"/>
    </row>
    <row r="346" spans="4:5" ht="14.25">
      <c r="D346" s="1"/>
      <c r="E346" s="1"/>
    </row>
    <row r="347" spans="4:5" ht="14.25">
      <c r="D347" s="1"/>
      <c r="E347" s="1"/>
    </row>
    <row r="348" spans="4:5" ht="14.25">
      <c r="D348" s="1"/>
      <c r="E348" s="1"/>
    </row>
    <row r="349" spans="4:5" ht="14.25">
      <c r="D349" s="1"/>
      <c r="E349" s="1"/>
    </row>
    <row r="350" spans="4:5" ht="14.25">
      <c r="D350" s="1"/>
      <c r="E350" s="1"/>
    </row>
    <row r="351" spans="4:5" ht="14.25">
      <c r="D351" s="1"/>
      <c r="E351" s="1"/>
    </row>
    <row r="352" spans="4:5" ht="14.25">
      <c r="D352" s="1"/>
      <c r="E352" s="1"/>
    </row>
    <row r="353" spans="4:5" ht="14.25">
      <c r="D353" s="1"/>
      <c r="E353" s="1"/>
    </row>
    <row r="354" spans="4:5" ht="14.25">
      <c r="D354" s="1"/>
      <c r="E354" s="1"/>
    </row>
    <row r="355" spans="4:5" ht="14.25">
      <c r="D355" s="1"/>
      <c r="E355" s="1"/>
    </row>
    <row r="356" spans="4:5" ht="14.25">
      <c r="D356" s="1"/>
      <c r="E356" s="1"/>
    </row>
    <row r="357" spans="4:5" ht="14.25">
      <c r="D357" s="1"/>
      <c r="E357" s="1"/>
    </row>
    <row r="358" spans="4:5" ht="14.25">
      <c r="D358" s="1"/>
      <c r="E358" s="1"/>
    </row>
    <row r="359" spans="4:5" ht="14.25">
      <c r="D359" s="1"/>
      <c r="E359" s="1"/>
    </row>
    <row r="360" spans="4:5" ht="14.25">
      <c r="D360" s="1"/>
      <c r="E360" s="1"/>
    </row>
    <row r="361" spans="4:5" ht="14.25">
      <c r="D361" s="1"/>
      <c r="E361" s="1"/>
    </row>
    <row r="362" spans="4:5" ht="14.25">
      <c r="D362" s="1"/>
      <c r="E362" s="1"/>
    </row>
    <row r="363" spans="4:5" ht="14.25">
      <c r="D363" s="1"/>
      <c r="E363" s="1"/>
    </row>
    <row r="364" spans="4:5" ht="14.25">
      <c r="D364" s="1"/>
      <c r="E364" s="1"/>
    </row>
    <row r="365" spans="4:5" ht="14.25">
      <c r="D365" s="1"/>
      <c r="E365" s="1"/>
    </row>
    <row r="366" spans="4:5" ht="14.25">
      <c r="D366" s="1"/>
      <c r="E366" s="1"/>
    </row>
    <row r="367" spans="4:5" ht="14.25">
      <c r="D367" s="1"/>
      <c r="E367" s="1"/>
    </row>
    <row r="368" spans="4:5" ht="14.25">
      <c r="D368" s="1"/>
      <c r="E368" s="1"/>
    </row>
    <row r="369" spans="4:5" ht="14.25">
      <c r="D369" s="1"/>
      <c r="E369" s="1"/>
    </row>
    <row r="370" spans="4:5" ht="14.25">
      <c r="D370" s="1"/>
      <c r="E370" s="1"/>
    </row>
    <row r="371" spans="4:5" ht="14.25">
      <c r="D371" s="1"/>
      <c r="E371" s="1"/>
    </row>
    <row r="372" spans="4:5" ht="14.25">
      <c r="D372" s="1"/>
      <c r="E372" s="1"/>
    </row>
    <row r="373" spans="4:5" ht="14.25">
      <c r="D373" s="1"/>
      <c r="E373" s="1"/>
    </row>
    <row r="374" spans="4:5" ht="14.25">
      <c r="D374" s="1"/>
      <c r="E374" s="1"/>
    </row>
    <row r="375" spans="4:5" ht="14.25">
      <c r="D375" s="1"/>
      <c r="E375" s="1"/>
    </row>
    <row r="376" spans="4:5" ht="14.25">
      <c r="D376" s="1"/>
      <c r="E376" s="1"/>
    </row>
    <row r="377" spans="4:5" ht="14.25">
      <c r="D377" s="1"/>
      <c r="E377" s="1"/>
    </row>
    <row r="378" spans="4:5" ht="14.25">
      <c r="D378" s="1"/>
      <c r="E378" s="1"/>
    </row>
    <row r="379" spans="4:5" ht="14.25">
      <c r="D379" s="1"/>
      <c r="E379" s="1"/>
    </row>
    <row r="380" spans="4:5" ht="14.25">
      <c r="D380" s="1"/>
      <c r="E380" s="1"/>
    </row>
    <row r="381" spans="4:5" ht="14.25">
      <c r="D381" s="1"/>
      <c r="E381" s="1"/>
    </row>
    <row r="382" spans="4:5" ht="14.25">
      <c r="D382" s="1"/>
      <c r="E382" s="1"/>
    </row>
    <row r="383" spans="4:5" ht="14.25">
      <c r="D383" s="1"/>
      <c r="E383" s="1"/>
    </row>
    <row r="384" spans="4:5" ht="14.25">
      <c r="D384" s="1"/>
      <c r="E384" s="1"/>
    </row>
    <row r="385" spans="4:5" ht="14.25">
      <c r="D385" s="1"/>
      <c r="E385" s="1"/>
    </row>
    <row r="386" spans="4:5" ht="14.25">
      <c r="D386" s="1"/>
      <c r="E386" s="1"/>
    </row>
    <row r="387" spans="4:5" ht="14.25">
      <c r="D387" s="1"/>
      <c r="E387" s="1"/>
    </row>
    <row r="388" spans="4:5" ht="14.25">
      <c r="D388" s="1"/>
      <c r="E388" s="1"/>
    </row>
    <row r="389" spans="4:5" ht="14.25">
      <c r="D389" s="1"/>
      <c r="E389" s="1"/>
    </row>
    <row r="390" spans="4:5" ht="14.25">
      <c r="D390" s="1"/>
      <c r="E390" s="1"/>
    </row>
    <row r="391" spans="4:5" ht="14.25">
      <c r="D391" s="1"/>
      <c r="E391" s="1"/>
    </row>
    <row r="392" spans="4:5" ht="14.25">
      <c r="D392" s="1"/>
      <c r="E392" s="1"/>
    </row>
    <row r="393" spans="4:5" ht="14.25">
      <c r="D393" s="1"/>
      <c r="E393" s="1"/>
    </row>
    <row r="394" spans="4:5" ht="14.25">
      <c r="D394" s="1"/>
      <c r="E394" s="1"/>
    </row>
    <row r="395" spans="4:5" ht="14.25">
      <c r="D395" s="1"/>
      <c r="E395" s="1"/>
    </row>
    <row r="396" spans="4:5" ht="14.25">
      <c r="D396" s="1"/>
      <c r="E396" s="1"/>
    </row>
    <row r="397" spans="4:5" ht="14.25">
      <c r="D397" s="1"/>
      <c r="E397" s="1"/>
    </row>
    <row r="398" spans="4:5" ht="14.25">
      <c r="D398" s="1"/>
      <c r="E398" s="1"/>
    </row>
    <row r="399" spans="4:5" ht="14.25">
      <c r="D399" s="1"/>
      <c r="E399" s="1"/>
    </row>
    <row r="400" spans="4:5" ht="14.25">
      <c r="D400" s="1"/>
      <c r="E400" s="1"/>
    </row>
    <row r="401" spans="4:5" ht="14.25">
      <c r="D401" s="1"/>
      <c r="E401" s="1"/>
    </row>
    <row r="402" spans="4:5" ht="14.25">
      <c r="D402" s="1"/>
      <c r="E402" s="1"/>
    </row>
    <row r="403" spans="4:5" ht="14.25">
      <c r="D403" s="1"/>
      <c r="E403" s="1"/>
    </row>
    <row r="404" spans="4:5" ht="14.25">
      <c r="D404" s="1"/>
      <c r="E404" s="1"/>
    </row>
    <row r="405" spans="4:5" ht="14.25">
      <c r="D405" s="1"/>
      <c r="E405" s="1"/>
    </row>
    <row r="406" spans="4:5" ht="14.25">
      <c r="D406" s="1"/>
      <c r="E406" s="1"/>
    </row>
    <row r="407" spans="4:5" ht="14.25">
      <c r="D407" s="1"/>
      <c r="E407" s="1"/>
    </row>
    <row r="408" spans="4:5" ht="14.25">
      <c r="D408" s="1"/>
      <c r="E408" s="1"/>
    </row>
    <row r="409" spans="4:5" ht="14.25">
      <c r="D409" s="1"/>
      <c r="E409" s="1"/>
    </row>
    <row r="410" spans="4:5" ht="14.25">
      <c r="D410" s="1"/>
      <c r="E410" s="1"/>
    </row>
    <row r="411" spans="4:5" ht="14.25">
      <c r="D411" s="1"/>
      <c r="E411" s="1"/>
    </row>
    <row r="412" spans="4:5" ht="14.25">
      <c r="D412" s="1"/>
      <c r="E412" s="1"/>
    </row>
    <row r="413" spans="4:5" ht="14.25">
      <c r="D413" s="1"/>
      <c r="E413" s="1"/>
    </row>
    <row r="414" spans="4:5" ht="14.25">
      <c r="D414" s="1"/>
      <c r="E414" s="1"/>
    </row>
    <row r="415" spans="4:5" ht="14.25">
      <c r="D415" s="1"/>
      <c r="E415" s="1"/>
    </row>
    <row r="416" spans="4:5" ht="14.25">
      <c r="D416" s="1"/>
      <c r="E416" s="1"/>
    </row>
    <row r="417" spans="4:5" ht="14.25">
      <c r="D417" s="1"/>
      <c r="E417" s="1"/>
    </row>
    <row r="418" spans="4:5" ht="14.25">
      <c r="D418" s="1"/>
      <c r="E418" s="1"/>
    </row>
    <row r="419" spans="4:5" ht="14.25">
      <c r="D419" s="1"/>
      <c r="E419" s="1"/>
    </row>
    <row r="420" spans="4:5" ht="14.25">
      <c r="D420" s="1"/>
      <c r="E420" s="1"/>
    </row>
    <row r="421" spans="4:5" ht="14.25">
      <c r="D421" s="1"/>
      <c r="E421" s="1"/>
    </row>
    <row r="422" spans="4:5" ht="14.25">
      <c r="D422" s="1"/>
      <c r="E422" s="1"/>
    </row>
    <row r="423" spans="4:5" ht="14.25">
      <c r="D423" s="1"/>
      <c r="E423" s="1"/>
    </row>
    <row r="424" spans="4:5" ht="14.25">
      <c r="D424" s="1"/>
      <c r="E424" s="1"/>
    </row>
    <row r="425" spans="4:5" ht="14.25">
      <c r="D425" s="1"/>
      <c r="E425" s="1"/>
    </row>
    <row r="426" spans="4:5" ht="14.25">
      <c r="D426" s="1"/>
      <c r="E426" s="1"/>
    </row>
    <row r="427" spans="4:5" ht="14.25">
      <c r="D427" s="1"/>
      <c r="E427" s="1"/>
    </row>
    <row r="428" spans="4:5" ht="14.25">
      <c r="D428" s="1"/>
      <c r="E428" s="1"/>
    </row>
    <row r="429" spans="4:5" ht="14.25">
      <c r="D429" s="1"/>
      <c r="E429" s="1"/>
    </row>
    <row r="430" spans="4:5" ht="14.25">
      <c r="D430" s="1"/>
      <c r="E430" s="1"/>
    </row>
    <row r="431" spans="4:5" ht="14.25">
      <c r="D431" s="1"/>
      <c r="E431" s="1"/>
    </row>
    <row r="432" spans="4:5" ht="14.25">
      <c r="D432" s="1"/>
      <c r="E432" s="1"/>
    </row>
    <row r="433" spans="4:5" ht="14.25">
      <c r="D433" s="1"/>
      <c r="E433" s="1"/>
    </row>
    <row r="434" spans="4:5" ht="14.25">
      <c r="D434" s="1"/>
      <c r="E434" s="1"/>
    </row>
    <row r="435" spans="4:5" ht="14.25">
      <c r="D435" s="1"/>
      <c r="E435" s="1"/>
    </row>
    <row r="436" spans="4:5" ht="14.25">
      <c r="D436" s="1"/>
      <c r="E436" s="1"/>
    </row>
    <row r="437" spans="4:5" ht="14.25">
      <c r="D437" s="1"/>
      <c r="E437" s="1"/>
    </row>
    <row r="438" spans="4:5" ht="14.25">
      <c r="D438" s="1"/>
      <c r="E438" s="1"/>
    </row>
    <row r="439" spans="4:5" ht="14.25">
      <c r="D439" s="1"/>
      <c r="E439" s="1"/>
    </row>
    <row r="440" spans="4:5" ht="14.25">
      <c r="D440" s="1"/>
      <c r="E440" s="1"/>
    </row>
    <row r="441" spans="4:5" ht="14.25">
      <c r="D441" s="1"/>
      <c r="E441" s="1"/>
    </row>
    <row r="442" spans="4:5" ht="14.25">
      <c r="D442" s="1"/>
      <c r="E442" s="1"/>
    </row>
    <row r="443" spans="4:5" ht="14.25">
      <c r="D443" s="1"/>
      <c r="E443" s="1"/>
    </row>
    <row r="444" spans="4:5" ht="14.25">
      <c r="D444" s="1"/>
      <c r="E444" s="1"/>
    </row>
    <row r="445" spans="4:5" ht="14.25">
      <c r="D445" s="1"/>
      <c r="E445" s="1"/>
    </row>
    <row r="446" spans="4:5" ht="14.25">
      <c r="D446" s="1"/>
      <c r="E446" s="1"/>
    </row>
    <row r="447" spans="4:5" ht="14.25">
      <c r="D447" s="1"/>
      <c r="E447" s="1"/>
    </row>
    <row r="448" spans="4:5" ht="14.25">
      <c r="D448" s="1"/>
      <c r="E448" s="1"/>
    </row>
    <row r="449" spans="4:5" ht="14.25">
      <c r="D449" s="1"/>
      <c r="E449" s="1"/>
    </row>
    <row r="450" spans="4:5" ht="14.25">
      <c r="D450" s="1"/>
      <c r="E450" s="1"/>
    </row>
    <row r="451" spans="4:5" ht="14.25">
      <c r="D451" s="1"/>
      <c r="E451" s="1"/>
    </row>
    <row r="452" spans="4:5" ht="14.25">
      <c r="D452" s="1"/>
      <c r="E452" s="1"/>
    </row>
    <row r="453" spans="4:5" ht="14.25">
      <c r="D453" s="1"/>
      <c r="E453" s="1"/>
    </row>
    <row r="454" spans="4:5" ht="14.25">
      <c r="D454" s="1"/>
      <c r="E454" s="1"/>
    </row>
    <row r="455" spans="4:5" ht="14.25">
      <c r="D455" s="1"/>
      <c r="E455" s="1"/>
    </row>
    <row r="456" spans="4:5" ht="14.25">
      <c r="D456" s="1"/>
      <c r="E456" s="1"/>
    </row>
    <row r="457" spans="4:5" ht="14.25">
      <c r="D457" s="1"/>
      <c r="E457" s="1"/>
    </row>
    <row r="458" spans="4:5" ht="14.25">
      <c r="D458" s="1"/>
      <c r="E458" s="1"/>
    </row>
    <row r="459" spans="4:5" ht="14.25">
      <c r="D459" s="1"/>
      <c r="E459" s="1"/>
    </row>
    <row r="460" spans="4:5" ht="14.25">
      <c r="D460" s="1"/>
      <c r="E460" s="1"/>
    </row>
    <row r="461" spans="4:5" ht="14.25">
      <c r="D461" s="1"/>
      <c r="E461" s="1"/>
    </row>
    <row r="462" spans="4:5" ht="14.25">
      <c r="D462" s="1"/>
      <c r="E462" s="1"/>
    </row>
    <row r="463" spans="4:5" ht="14.25">
      <c r="D463" s="1"/>
      <c r="E463" s="1"/>
    </row>
    <row r="464" spans="4:5" ht="14.25">
      <c r="D464" s="1"/>
      <c r="E464" s="1"/>
    </row>
    <row r="465" spans="4:5" ht="14.25">
      <c r="D465" s="1"/>
      <c r="E465" s="1"/>
    </row>
    <row r="466" spans="4:5" ht="14.25">
      <c r="D466" s="1"/>
      <c r="E466" s="1"/>
    </row>
    <row r="467" spans="4:5" ht="14.25">
      <c r="D467" s="1"/>
      <c r="E467" s="1"/>
    </row>
    <row r="468" spans="4:5" ht="14.25">
      <c r="D468" s="1"/>
      <c r="E468" s="1"/>
    </row>
    <row r="469" spans="4:5" ht="14.25">
      <c r="D469" s="1"/>
      <c r="E469" s="1"/>
    </row>
    <row r="470" spans="4:5" ht="14.25">
      <c r="D470" s="1"/>
      <c r="E470" s="1"/>
    </row>
    <row r="471" spans="4:5" ht="14.25">
      <c r="D471" s="1"/>
      <c r="E471" s="1"/>
    </row>
    <row r="472" spans="4:5" ht="14.25">
      <c r="D472" s="1"/>
      <c r="E472" s="1"/>
    </row>
    <row r="473" spans="4:5" ht="14.25">
      <c r="D473" s="1"/>
      <c r="E473" s="1"/>
    </row>
  </sheetData>
  <sheetProtection/>
  <mergeCells count="176">
    <mergeCell ref="A13:C13"/>
    <mergeCell ref="D13:E13"/>
    <mergeCell ref="A6:C6"/>
    <mergeCell ref="A7:C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32:C32"/>
    <mergeCell ref="D32:E32"/>
    <mergeCell ref="A17:C17"/>
    <mergeCell ref="D17:E17"/>
    <mergeCell ref="A18:C18"/>
    <mergeCell ref="D18:E18"/>
    <mergeCell ref="A21:C21"/>
    <mergeCell ref="D21:E21"/>
    <mergeCell ref="A14:C14"/>
    <mergeCell ref="D14:E14"/>
    <mergeCell ref="A15:C15"/>
    <mergeCell ref="D15:E15"/>
    <mergeCell ref="A16:C16"/>
    <mergeCell ref="D16:E16"/>
    <mergeCell ref="A19:C19"/>
    <mergeCell ref="D19:E19"/>
    <mergeCell ref="A20:C20"/>
    <mergeCell ref="D20:E20"/>
    <mergeCell ref="A37:C37"/>
    <mergeCell ref="D37:E37"/>
    <mergeCell ref="A22:C22"/>
    <mergeCell ref="D22:E22"/>
    <mergeCell ref="A30:C30"/>
    <mergeCell ref="A31:C31"/>
    <mergeCell ref="D31:E31"/>
    <mergeCell ref="A33:C33"/>
    <mergeCell ref="D33:E33"/>
    <mergeCell ref="A34:C34"/>
    <mergeCell ref="D34:E34"/>
    <mergeCell ref="A35:C35"/>
    <mergeCell ref="D35:E35"/>
    <mergeCell ref="A36:C36"/>
    <mergeCell ref="D36:E36"/>
    <mergeCell ref="A55:C55"/>
    <mergeCell ref="D55:E55"/>
    <mergeCell ref="A41:C41"/>
    <mergeCell ref="D41:E41"/>
    <mergeCell ref="A42:C42"/>
    <mergeCell ref="D42:E42"/>
    <mergeCell ref="A45:C45"/>
    <mergeCell ref="D45:E45"/>
    <mergeCell ref="A38:C38"/>
    <mergeCell ref="D38:E38"/>
    <mergeCell ref="A39:C39"/>
    <mergeCell ref="D39:E39"/>
    <mergeCell ref="A40:C40"/>
    <mergeCell ref="D40:E40"/>
    <mergeCell ref="A43:C43"/>
    <mergeCell ref="D43:E43"/>
    <mergeCell ref="A44:C44"/>
    <mergeCell ref="D44:E44"/>
    <mergeCell ref="A60:C60"/>
    <mergeCell ref="D60:E60"/>
    <mergeCell ref="A52:C52"/>
    <mergeCell ref="A53:C53"/>
    <mergeCell ref="D53:E53"/>
    <mergeCell ref="A54:C54"/>
    <mergeCell ref="D54:E54"/>
    <mergeCell ref="A56:C56"/>
    <mergeCell ref="D56:E56"/>
    <mergeCell ref="A57:C57"/>
    <mergeCell ref="D57:E57"/>
    <mergeCell ref="A58:C58"/>
    <mergeCell ref="D58:E58"/>
    <mergeCell ref="A59:C59"/>
    <mergeCell ref="D59:E59"/>
    <mergeCell ref="A79:C79"/>
    <mergeCell ref="D79:E79"/>
    <mergeCell ref="A64:C64"/>
    <mergeCell ref="D64:E64"/>
    <mergeCell ref="A65:C65"/>
    <mergeCell ref="D65:E65"/>
    <mergeCell ref="A75:C75"/>
    <mergeCell ref="A76:C76"/>
    <mergeCell ref="D76:E76"/>
    <mergeCell ref="A61:C61"/>
    <mergeCell ref="D61:E61"/>
    <mergeCell ref="A62:C62"/>
    <mergeCell ref="D62:E62"/>
    <mergeCell ref="A63:C63"/>
    <mergeCell ref="D63:E63"/>
    <mergeCell ref="A66:C66"/>
    <mergeCell ref="D66:E66"/>
    <mergeCell ref="A67:C67"/>
    <mergeCell ref="D67:E67"/>
    <mergeCell ref="A77:C77"/>
    <mergeCell ref="D77:E77"/>
    <mergeCell ref="A78:C78"/>
    <mergeCell ref="D78:E78"/>
    <mergeCell ref="A86:C86"/>
    <mergeCell ref="A87:C87"/>
    <mergeCell ref="A80:C80"/>
    <mergeCell ref="A81:C81"/>
    <mergeCell ref="A82:C82"/>
    <mergeCell ref="A83:C83"/>
    <mergeCell ref="A84:C84"/>
    <mergeCell ref="A85:C85"/>
    <mergeCell ref="A90:C90"/>
    <mergeCell ref="D90:E90"/>
    <mergeCell ref="A100:C100"/>
    <mergeCell ref="D100:E100"/>
    <mergeCell ref="A109:C109"/>
    <mergeCell ref="D109:E109"/>
    <mergeCell ref="A107:C107"/>
    <mergeCell ref="A88:C88"/>
    <mergeCell ref="A89:C89"/>
    <mergeCell ref="D104:E104"/>
    <mergeCell ref="A105:C105"/>
    <mergeCell ref="D105:E105"/>
    <mergeCell ref="A97:C97"/>
    <mergeCell ref="A98:C98"/>
    <mergeCell ref="A104:C104"/>
    <mergeCell ref="I45:J45"/>
    <mergeCell ref="D107:E107"/>
    <mergeCell ref="A108:C108"/>
    <mergeCell ref="D108:E108"/>
    <mergeCell ref="D98:E98"/>
    <mergeCell ref="A99:C99"/>
    <mergeCell ref="D99:E99"/>
    <mergeCell ref="A101:C101"/>
    <mergeCell ref="D101:E101"/>
    <mergeCell ref="A102:C102"/>
    <mergeCell ref="D102:E102"/>
    <mergeCell ref="A103:C103"/>
    <mergeCell ref="D103:E103"/>
    <mergeCell ref="D112:E112"/>
    <mergeCell ref="A110:C110"/>
    <mergeCell ref="D110:E110"/>
    <mergeCell ref="A111:C111"/>
    <mergeCell ref="D111:E111"/>
    <mergeCell ref="A124:C124"/>
    <mergeCell ref="D124:E124"/>
    <mergeCell ref="A106:C106"/>
    <mergeCell ref="D106:E106"/>
    <mergeCell ref="A119:C119"/>
    <mergeCell ref="A120:C120"/>
    <mergeCell ref="D120:E120"/>
    <mergeCell ref="A121:C121"/>
    <mergeCell ref="D121:E121"/>
    <mergeCell ref="A112:C112"/>
    <mergeCell ref="A122:C122"/>
    <mergeCell ref="D122:E122"/>
    <mergeCell ref="A123:C123"/>
    <mergeCell ref="D123:E123"/>
    <mergeCell ref="A129:C129"/>
    <mergeCell ref="D129:E129"/>
    <mergeCell ref="A125:C125"/>
    <mergeCell ref="D125:E125"/>
    <mergeCell ref="A126:C126"/>
    <mergeCell ref="D126:E126"/>
    <mergeCell ref="A127:C127"/>
    <mergeCell ref="D127:E127"/>
    <mergeCell ref="A128:C128"/>
    <mergeCell ref="D128:E128"/>
    <mergeCell ref="A130:C130"/>
    <mergeCell ref="D130:E130"/>
    <mergeCell ref="A133:C133"/>
    <mergeCell ref="D133:E133"/>
    <mergeCell ref="A131:C131"/>
    <mergeCell ref="D131:E131"/>
    <mergeCell ref="A132:C132"/>
    <mergeCell ref="D132:E13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Us7</cp:lastModifiedBy>
  <cp:lastPrinted>2017-05-06T13:32:04Z</cp:lastPrinted>
  <dcterms:created xsi:type="dcterms:W3CDTF">1996-10-08T23:32:33Z</dcterms:created>
  <dcterms:modified xsi:type="dcterms:W3CDTF">2017-06-15T06:05:40Z</dcterms:modified>
  <cp:category/>
  <cp:version/>
  <cp:contentType/>
  <cp:contentStatus/>
</cp:coreProperties>
</file>